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TAIP\2022\Enero\anexos\k_Anexos\"/>
    </mc:Choice>
  </mc:AlternateContent>
  <bookViews>
    <workbookView xWindow="0" yWindow="0" windowWidth="19200" windowHeight="11595"/>
  </bookViews>
  <sheets>
    <sheet name="Hoja1" sheetId="1" r:id="rId1"/>
  </sheets>
  <externalReferences>
    <externalReference r:id="rId2"/>
  </externalReferences>
  <definedNames>
    <definedName name="_xlnm._FilterDatabase" localSheetId="0" hidden="1">Hoja1!$A$6:$BD$84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G80" i="1"/>
  <c r="BE42" i="1" l="1"/>
  <c r="BE27" i="1"/>
  <c r="BE25" i="1"/>
  <c r="BE56" i="1"/>
  <c r="BE43" i="1"/>
  <c r="BE34" i="1"/>
  <c r="BE33" i="1"/>
  <c r="BE31" i="1"/>
  <c r="BE28" i="1"/>
  <c r="BE26" i="1"/>
  <c r="BE79" i="1"/>
  <c r="BE63" i="1"/>
  <c r="BE24" i="1"/>
  <c r="BE21" i="1"/>
  <c r="BE10" i="1"/>
  <c r="H79" i="1" l="1"/>
  <c r="G79" i="1"/>
  <c r="AA84" i="1" l="1"/>
  <c r="AA40" i="1"/>
  <c r="BE40" i="1" s="1"/>
  <c r="H78" i="1"/>
  <c r="G78" i="1"/>
  <c r="AA49" i="1"/>
  <c r="AA83" i="1" l="1"/>
</calcChain>
</file>

<file path=xl/comments1.xml><?xml version="1.0" encoding="utf-8"?>
<comments xmlns="http://schemas.openxmlformats.org/spreadsheetml/2006/main">
  <authors>
    <author>JORGE LUIS PINOS MEJIA</author>
  </authors>
  <commentList>
    <comment ref="V18" authorId="0" shapeId="0">
      <text>
        <r>
          <rPr>
            <sz val="9"/>
            <color indexed="81"/>
            <rFont val="Tahoma"/>
            <family val="2"/>
          </rPr>
          <t>En este casillero se recomienda especificar a que atribución del estatuto aporta la actividad planificada</t>
        </r>
      </text>
    </comment>
  </commentList>
</comments>
</file>

<file path=xl/sharedStrings.xml><?xml version="1.0" encoding="utf-8"?>
<sst xmlns="http://schemas.openxmlformats.org/spreadsheetml/2006/main" count="1612" uniqueCount="280">
  <si>
    <t>ENTIDAD OPERATIVA DESCONCENTRADA</t>
  </si>
  <si>
    <t>DIRECCIÓN</t>
  </si>
  <si>
    <t>CATEGORÍA</t>
  </si>
  <si>
    <t>Planta Central</t>
  </si>
  <si>
    <t>Dirección Administrativa Financiera</t>
  </si>
  <si>
    <t>NUEVO</t>
  </si>
  <si>
    <t>Dirección de la Red Nacional de Observación Hidrometeorológica</t>
  </si>
  <si>
    <t>ARRASTRE</t>
  </si>
  <si>
    <t>NOMBRE DEL ITEM</t>
  </si>
  <si>
    <t>ITEM PRESUPUESTARIO</t>
  </si>
  <si>
    <t>FUENTE</t>
  </si>
  <si>
    <t>UBICACIÓN GEOGRÁFICA</t>
  </si>
  <si>
    <t>PRODUCTO</t>
  </si>
  <si>
    <t>ACTIVIDAD</t>
  </si>
  <si>
    <t>TAREA</t>
  </si>
  <si>
    <t>Combustibles y Lubricantes</t>
  </si>
  <si>
    <t>530803</t>
  </si>
  <si>
    <t>001. Recursos Fiscales</t>
  </si>
  <si>
    <t>Pichincha</t>
  </si>
  <si>
    <t>Administrar el presupuesto de la institución, conforme a los programas y proyectos de acuerdo con la misión institucional</t>
  </si>
  <si>
    <t>Adquirir combustible para vehículos planta central - Quito</t>
  </si>
  <si>
    <t>Pasajes al Interior</t>
  </si>
  <si>
    <t>Adquisición de pasajes aéreos a nivel nacional</t>
  </si>
  <si>
    <t>Insumos, materiales y suministros para Construcción, Electricidad, Plomería, Carpintería, Señalización Vial, Navegación, Contra Incendios y Placas</t>
  </si>
  <si>
    <t>530811</t>
  </si>
  <si>
    <t>Plan de abastecimiento y reposición de equipos e
instrumental hidrometeorológico.</t>
  </si>
  <si>
    <t>Materiales de Aseo</t>
  </si>
  <si>
    <t>530805</t>
  </si>
  <si>
    <t>Adquirir suministros de limpieza</t>
  </si>
  <si>
    <t xml:space="preserve">Materiales de Impresión, Fotografía, Reproducción y Publicaciones
</t>
  </si>
  <si>
    <t>Adquisición de toners para uso institucional</t>
  </si>
  <si>
    <t>Vehículos (Servicio para Mantenimiento y Reparación)</t>
  </si>
  <si>
    <t>Repuestos y Accesorios</t>
  </si>
  <si>
    <t>Seguros</t>
  </si>
  <si>
    <t>570201</t>
  </si>
  <si>
    <t>Contratación seguro para vehículos institucionales INAMHI</t>
  </si>
  <si>
    <t>Servicio de Seguridad y Vigilancia</t>
  </si>
  <si>
    <t>Contratación servicio de vigilancia y seguridad privada 24 horas para INAMHI sede Quito</t>
  </si>
  <si>
    <t xml:space="preserve">Adquisición de lavabos </t>
  </si>
  <si>
    <t>Materiales de Oficina</t>
  </si>
  <si>
    <t>530804</t>
  </si>
  <si>
    <t>Adquisición de suministros de oficina</t>
  </si>
  <si>
    <t>Cubrir obligaciones de arrestre 2021</t>
  </si>
  <si>
    <t>Servicios de Identificación, Marcación, Autentificación, Rastreo, Monitoreo, Seguimiento y/o Trazabilidad</t>
  </si>
  <si>
    <t>VALIDACION</t>
  </si>
  <si>
    <t>Arrendamiento y Licencias de Uso de Paquetes Informáticos</t>
  </si>
  <si>
    <t>Cubir obligaciones de arrestre 2021</t>
  </si>
  <si>
    <t xml:space="preserve">Seguridad perimetral y enlace de datos. Arrastre 2021  RE-INAMHI-001-2021 </t>
  </si>
  <si>
    <t>Alimentación</t>
  </si>
  <si>
    <t>Pago arrastre 2021 por alimentación Código de Trabajo</t>
  </si>
  <si>
    <t xml:space="preserve">Agua Potable
</t>
  </si>
  <si>
    <t>Pago arrastre agua potable</t>
  </si>
  <si>
    <t xml:space="preserve">Fondos de Reposición Cajas Chicas
</t>
  </si>
  <si>
    <t>Dirección de Laboratorio Nacional de Calidad de Aguas y Sedimientos</t>
  </si>
  <si>
    <t xml:space="preserve">Energía Eléctrica
</t>
  </si>
  <si>
    <t>Pago de arrastre energía eléctrica</t>
  </si>
  <si>
    <t>Tasas Generales, Impuestos, Contribuciones, Permisos, Licencias y Patentes</t>
  </si>
  <si>
    <t>Matriculación vehículos institucionales</t>
  </si>
  <si>
    <t>570102</t>
  </si>
  <si>
    <t>Estudio de optimización de la Red de Observaciones
Hidrometeorológicas.</t>
  </si>
  <si>
    <t>Suministro de agua potable</t>
  </si>
  <si>
    <t>Suministro de energía eléctrica</t>
  </si>
  <si>
    <t>Obligaciones con el IESS por Responsabilidad Patronal</t>
  </si>
  <si>
    <t>Remuneraciones Unificadas</t>
  </si>
  <si>
    <t>Pago de remuneraciones unificadas (RMU)</t>
  </si>
  <si>
    <t>Salarios Unificados</t>
  </si>
  <si>
    <t>Pago de remuneraciones unificadas (Salarios Unificados)</t>
  </si>
  <si>
    <t>Decimo Tercer Sueldo</t>
  </si>
  <si>
    <t>Pago de remuneraciones unificadas (Décimo Tercer Sueldo)</t>
  </si>
  <si>
    <t>Decimo Cuarto Sueldo</t>
  </si>
  <si>
    <t>Pago de remuneraciones unificadas (Décimo Cuarto Sueldo)</t>
  </si>
  <si>
    <t>Servicios Personales por Contrato</t>
  </si>
  <si>
    <t>Pago de remuneraciones unificadas (Servicios Personal por contrato)</t>
  </si>
  <si>
    <t>Subrogaciones</t>
  </si>
  <si>
    <t>Pago de remuneraciones unificadas (Subrogaciones)</t>
  </si>
  <si>
    <t>Encargos</t>
  </si>
  <si>
    <t>Pago de remuneraciones unificadas (Encargos)</t>
  </si>
  <si>
    <t>Aporte Patronal</t>
  </si>
  <si>
    <t>Pago de remuneraciones unificadas (Aporte Patronal)</t>
  </si>
  <si>
    <t>Fondo de Reserva</t>
  </si>
  <si>
    <t>Pago de remuneraciones unificadas (Fondos de reserva)</t>
  </si>
  <si>
    <t>Programa anual de auditorías.</t>
  </si>
  <si>
    <t>Mobiliarios  (Instalación, Mantenimiento y Reparación)</t>
  </si>
  <si>
    <t xml:space="preserve">Telecomunicaciones
</t>
  </si>
  <si>
    <t>Reposición de gasto por software para firma electrónica personal de tesorería</t>
  </si>
  <si>
    <t>530246</t>
  </si>
  <si>
    <t>Servicio de rastreo satelital para vehículos institucionales INAMHI</t>
  </si>
  <si>
    <t>Dirección de Administración de Recursos Humanos</t>
  </si>
  <si>
    <t>Cumplir y hacer cumplir las disposiciones establecidas en las leyes, Código de Trabajo, y demás normas y resoluciones emitidas por el Instituto Nacional de Meteorología e Hidrología</t>
  </si>
  <si>
    <t>Mantener el aseguramiento y la confidencialidad en la custodia de recursos económicos e información que posee y genera el Instituto Nacional de Meteorología e Hidrología</t>
  </si>
  <si>
    <t>Contratación la póliza de fidelidad tipo blanket para los servidores y trabajadores del INAMHI</t>
  </si>
  <si>
    <t>Dirección de Asesoría Jurídica</t>
  </si>
  <si>
    <t>Costas Judiciales, Trámites Notariales y Legalización de Documentos</t>
  </si>
  <si>
    <t>Patrocinio constitucional, administrativo y judicial</t>
  </si>
  <si>
    <t>Realizar la representación legal del INAMHI en los diferentes procesos judiciales</t>
  </si>
  <si>
    <t>Pago de costas notariales de procesos judiciales o administrativos</t>
  </si>
  <si>
    <t>Fiscalización e Inspecciones Técnicas</t>
  </si>
  <si>
    <t>530604</t>
  </si>
  <si>
    <t>Informes de estados procesales, judiciales y administrativos</t>
  </si>
  <si>
    <t>Dar continuidad de estados procesales, judiciales y administrativos</t>
  </si>
  <si>
    <t>Realizar la contratación del servicio de peritaje.</t>
  </si>
  <si>
    <t>Servicio de telefonía fija</t>
  </si>
  <si>
    <t>Dirección de Comunicación Social</t>
  </si>
  <si>
    <t>Eventos Públicos Promocionales</t>
  </si>
  <si>
    <t>530249</t>
  </si>
  <si>
    <t>Plan de imagen corporativa.</t>
  </si>
  <si>
    <t>Mejorar imagen institucional</t>
  </si>
  <si>
    <t xml:space="preserve">Contratación servicio de carpas para eventos públicos </t>
  </si>
  <si>
    <t>530105</t>
  </si>
  <si>
    <t>Registro general de metadatos e historial de los puntos
de observación hidrometeorológica.</t>
  </si>
  <si>
    <t>Pago por arrastre del proceso IC-INAMHI-035-2020</t>
  </si>
  <si>
    <t xml:space="preserve">Viáticos y Subsistencias en el Interior
</t>
  </si>
  <si>
    <t>Demandas y juicios</t>
  </si>
  <si>
    <t>Viáticos para audiencias presenciales a nivel nacional</t>
  </si>
  <si>
    <t>Guayas</t>
  </si>
  <si>
    <t>Adquirir combustible para el vehículo del Proceso Desconcentrado Guayas</t>
  </si>
  <si>
    <t>Loja</t>
  </si>
  <si>
    <t>Adquirir combustible para el vehículo del Proceso Desconcentrado Jubones Puyango</t>
  </si>
  <si>
    <t>Pastaza</t>
  </si>
  <si>
    <t>Adquirir combustible para el vehículo del Proceso Desconcentrado Pastaza</t>
  </si>
  <si>
    <t>Transporte de Personal</t>
  </si>
  <si>
    <t>530201</t>
  </si>
  <si>
    <t>Obtener datos meteorológicos de radiosondeo in situ en el Proceso Desconcentrado Cuenca del Río Guayas</t>
  </si>
  <si>
    <t>Contratación el servicio de transporte  para el personal que realiza el radiosondeo atmosférico en Guayaquil</t>
  </si>
  <si>
    <t>Accesorios e Insumos Químicos y Orgánicos</t>
  </si>
  <si>
    <t>530819</t>
  </si>
  <si>
    <t>Informe de participación en pruebas de aptitud
interlaboratorios a nivel nacional o internacional.</t>
  </si>
  <si>
    <t>Realizar la validación de métodos analíticos para determinar que es apto para el propósito indicado</t>
  </si>
  <si>
    <t xml:space="preserve">Realizar  la adquisición de pruebas interlaboratorio </t>
  </si>
  <si>
    <t>Anticipos de viáticos entregados Ing. Levoyer, Lcda. Narvaez, Ing. Gómez, Dr. Erazo y Sr. Meza</t>
  </si>
  <si>
    <t>Dirección de Pronósticos y Alertas Hidrometeorológicas</t>
  </si>
  <si>
    <t>Avisos y alertas tempranas por fenómenos adversos de origen meteorológico o hidrológico al Sistema Nacional para la Prevención y Atención de Desastres.</t>
  </si>
  <si>
    <t>Vigilar el comportamiento atmosférico para generar pronósticos meteorológicos e hidrológicos</t>
  </si>
  <si>
    <t>Viáticos y subsistencias en el interior</t>
  </si>
  <si>
    <t>EJES PLAN DE DESARROLLO</t>
  </si>
  <si>
    <t>OBJETIVOS PLAN DE DESARROLLO</t>
  </si>
  <si>
    <t>POLÍTICAS</t>
  </si>
  <si>
    <t>PROGRAMA</t>
  </si>
  <si>
    <t xml:space="preserve"> UNIDAD DE MEDIDA</t>
  </si>
  <si>
    <t>CANTIDAD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</si>
  <si>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</si>
  <si>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</si>
  <si>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</si>
  <si>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</si>
  <si>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</si>
  <si>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</si>
  <si>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</si>
  <si>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</si>
  <si>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</si>
  <si>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</si>
  <si>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</si>
  <si>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</si>
  <si>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Eje institucional</t>
  </si>
  <si>
    <t xml:space="preserve">14. Fortelecer las capacidades del estado con enfasis en la administración de justicia y eficiencia en los procesos de regulación y control, con independecia y autonomía </t>
  </si>
  <si>
    <t xml:space="preserve">14.3. Fortalecer la implementación de las buenas prácticas regulatorias que garanticen la transparencia, eficiencia competitividad del Estado.  </t>
  </si>
  <si>
    <t>01. Administración Central</t>
  </si>
  <si>
    <t>Transición Ecológica</t>
  </si>
  <si>
    <t>12. Fomentar modelos de desarrollo sostenibles aplicando medidas de adaptación y mitigación al cambio climático.</t>
  </si>
  <si>
    <t xml:space="preserve">12.1. Fortalecer las acciones de mitigación y adaptación al cambio climático. </t>
  </si>
  <si>
    <t>12.1. Fortalecer las acciones de mitigación y adaptación al cambio climático.</t>
  </si>
  <si>
    <t>Realizar la operación y mantenimiento de la Infraestructura del INAMHI</t>
  </si>
  <si>
    <t>Plan de mantenimiento vehicular en desconcentrados.</t>
  </si>
  <si>
    <t>CHIMBORAZO</t>
  </si>
  <si>
    <t>LOJA</t>
  </si>
  <si>
    <t xml:space="preserve">GUAYAS </t>
  </si>
  <si>
    <t>Garantizar el servicio de internet, enlace de datos y seguridad perimetral del instituto nacional de meteorología e hidrología</t>
  </si>
  <si>
    <t>Fletes y Maniobras</t>
  </si>
  <si>
    <t xml:space="preserve">Contratar el servicio de traslado de bienes , mudanza y estibadores </t>
  </si>
  <si>
    <t>Servicio de Correo</t>
  </si>
  <si>
    <t>total pap</t>
  </si>
  <si>
    <t>total mef</t>
  </si>
  <si>
    <t>Contar con el abastecimiento de combustible para garantizar la movilización institucional</t>
  </si>
  <si>
    <t>Garantizar el stock de bodega para el desarrollo de las actividades técnico administrativas del INAMHI</t>
  </si>
  <si>
    <t xml:space="preserve">Garantizar el cumplimiento de la Normativa Legal Vigente  y alargar la vida util de los bienes </t>
  </si>
  <si>
    <t xml:space="preserve">Garantizar el desarrollo de las actvidades técnicas y administrativas de la Institución </t>
  </si>
  <si>
    <t>Garantizar el buen funcionamiento de los vehículos institucionales y alargar su vida útil</t>
  </si>
  <si>
    <t xml:space="preserve">Asegurar los bienes muebles e inmuebles de la Institución para garantizar el cumplimiento de las normas de control interno. </t>
  </si>
  <si>
    <t xml:space="preserve">Garantizar la seguridad y vigilancia de las instalaciones de planta central (INAMHI) </t>
  </si>
  <si>
    <t xml:space="preserve">Mantener en buenas condiciones la infraestructura del INAMHI </t>
  </si>
  <si>
    <t xml:space="preserve">Garantizar el stock de bodega para el desarrollo de las actvidades técnico administrativas del INAMHI </t>
  </si>
  <si>
    <t xml:space="preserve">Pagar arrastre caja chica </t>
  </si>
  <si>
    <t>Cumplir con la normativa vigente, acogiendo directrices y regularizaciones administrativas</t>
  </si>
  <si>
    <t xml:space="preserve">Cumplir con la normativa vigente, acogiendo directrices y regularizaciones administrativas </t>
  </si>
  <si>
    <t>Cubrir obligaciones de arrastre 2021</t>
  </si>
  <si>
    <t>Realizar el pago de impuestos prediales</t>
  </si>
  <si>
    <t xml:space="preserve">Contar con servicios básicos para el desarrollo de las actividades administrativas y técnicas del INAMHI </t>
  </si>
  <si>
    <t xml:space="preserve">Garantizar el pago de glosas generadas en el IESS </t>
  </si>
  <si>
    <t xml:space="preserve">Ejecutar pagos de nómina del personal </t>
  </si>
  <si>
    <t xml:space="preserve">Realizar el pago de alimentación del personal de Código de Trabajo </t>
  </si>
  <si>
    <t xml:space="preserve">Pago de glosas generadas IESS </t>
  </si>
  <si>
    <t xml:space="preserve">Controlar el uso y la circulación  de los vehículos institucionales en cumplimiento de las normas de control interno </t>
  </si>
  <si>
    <t>Contar con servicios básicos para el desarrollo de las actividades administrativas y técnicas del INAMHI</t>
  </si>
  <si>
    <t xml:space="preserve">Garantizar salidas de campo técnico administrativas </t>
  </si>
  <si>
    <t>Contratar el  servicio de internet, enlace de datos y seguridad perimetral del Instituto Nacional de Meteorología e Hidrología</t>
  </si>
  <si>
    <t>Contratar el servicio de correo</t>
  </si>
  <si>
    <t xml:space="preserve">Implementar medidas de bienestar laboral y social de los servidores y trabajadores  del INAMHI </t>
  </si>
  <si>
    <t>Contratación del servicio para la recarga de extintores en todas las áreas de la Institución</t>
  </si>
  <si>
    <t>Desconcentrado Pastaza</t>
  </si>
  <si>
    <t xml:space="preserve">Descconcentrado Pastaza </t>
  </si>
  <si>
    <t xml:space="preserve">Desconcentrado Jubones Puyango </t>
  </si>
  <si>
    <t xml:space="preserve">Desconcentrado Guayas </t>
  </si>
  <si>
    <t>PROGRAMACIÓN ANUAL DE LA POLÍTICA PÚBLICA</t>
  </si>
  <si>
    <t>GASTO PERMANENTE</t>
  </si>
  <si>
    <t>GRUPO DE GASTO</t>
  </si>
  <si>
    <t>NOMBRE GRUPO DE GASTO</t>
  </si>
  <si>
    <t>CORRELATIVO</t>
  </si>
  <si>
    <t>NOMBRE DE ACTIVIDAD</t>
  </si>
  <si>
    <t>ORGANISMO</t>
  </si>
  <si>
    <t>ASIGNADO</t>
  </si>
  <si>
    <t>CODIFICADO</t>
  </si>
  <si>
    <t>PROGRAMADO</t>
  </si>
  <si>
    <t>ENE DEV</t>
  </si>
  <si>
    <t>FEB DEV</t>
  </si>
  <si>
    <t>MAR DEV</t>
  </si>
  <si>
    <t>ABR DEV</t>
  </si>
  <si>
    <t>MAY DEV</t>
  </si>
  <si>
    <t>JUN DEV</t>
  </si>
  <si>
    <t>JUL DEV</t>
  </si>
  <si>
    <t>AGO DEV</t>
  </si>
  <si>
    <t>SEP DEV</t>
  </si>
  <si>
    <t>OCT DEV</t>
  </si>
  <si>
    <t>NOV DEV</t>
  </si>
  <si>
    <t>DIC DEV</t>
  </si>
  <si>
    <t>SEGUIMIENTO</t>
  </si>
  <si>
    <t># CERT</t>
  </si>
  <si>
    <t>CERT</t>
  </si>
  <si>
    <t>COMPROM</t>
  </si>
  <si>
    <t>EJECUCIÓN PRESUPUESTARIA</t>
  </si>
  <si>
    <t>002. Recursos Fiscales</t>
  </si>
  <si>
    <t>001</t>
  </si>
  <si>
    <t>Ejecutar el pago de nóminas de personal</t>
  </si>
  <si>
    <t>Bienes y servicios de consumo</t>
  </si>
  <si>
    <t>000</t>
  </si>
  <si>
    <t>0000</t>
  </si>
  <si>
    <t>Realizar los pagos por la adquisición de bienes menores y la contratación d</t>
  </si>
  <si>
    <t>003</t>
  </si>
  <si>
    <t>CODIGO</t>
  </si>
  <si>
    <t>Egresos en personal</t>
  </si>
  <si>
    <t>002</t>
  </si>
  <si>
    <t>Realizar los pagos de servicios básicos, internet y enlace de datos</t>
  </si>
  <si>
    <t>Realizar los pagos por la adquisición de los bienes menores y la contratación d</t>
  </si>
  <si>
    <t>Otros egresos corrientes</t>
  </si>
  <si>
    <t>EOD</t>
  </si>
  <si>
    <t>NOMBRE EOD</t>
  </si>
  <si>
    <t>PLANTA CENTRAL</t>
  </si>
  <si>
    <t xml:space="preserve">Unidad </t>
  </si>
  <si>
    <t>1 - Memorando Nro. INAMHI-DPL-2022-0023-M</t>
  </si>
  <si>
    <t>SALDO POR CERTIFICAR</t>
  </si>
  <si>
    <t>1- Memorando Nro. INAMHI-DPL-2022-0023-M</t>
  </si>
  <si>
    <t>1 - Memorando Nro. INAMHI-DPL-2022-0022-M</t>
  </si>
  <si>
    <t>Garantizar la movilidad del personal de las áreas técnicas y administrativas del INAMHI</t>
  </si>
  <si>
    <t>Adquirir insumos y materiales par el mantenimiento de la infraestructura de Planta Central Quito</t>
  </si>
  <si>
    <t>Contratar el servicio de mantenimiento preventivo y correctivo del vehículo Desconcentrado -Riobamba</t>
  </si>
  <si>
    <t>Contratar el servicio de mantenimiento preventivo y correctivo del vehículo  Desconcentrado -LOJA</t>
  </si>
  <si>
    <t>Contratar el servicio de mantenimiento preventivo y correctivo del vehículo  Desconcentrado -GUAYAS</t>
  </si>
  <si>
    <t>Contratación mantenimiento vehicular para flota de vehículos institucionales Planta Central</t>
  </si>
  <si>
    <t>Pagar arrastre  - IC- INAMHI-053-2021
Adquisición de una lamina de seguridad para vidrio en microbiología de laboratorio de LANCAS</t>
  </si>
  <si>
    <t>Pagar arrastre - CATE-INAMHI-011-2021
Adquisición de suministros de oficina</t>
  </si>
  <si>
    <t>Cubrir obligaciones de arrestre</t>
  </si>
  <si>
    <t>Arrastre del 2020 Carro Seguro  Proceso IC-INAMHI-046-2019</t>
  </si>
  <si>
    <t>Pagar arrastre - CATE-INAMHI-012-2021
Adquisición de suministros de limpieza</t>
  </si>
  <si>
    <t>Pago de rasa vehícular por accidente año 2020</t>
  </si>
  <si>
    <t>Pagar reposición de gastos Ing. Levoyer</t>
  </si>
  <si>
    <t>Garantizar  la movilización para realizar operaciones de mantenimiento de la red</t>
  </si>
  <si>
    <t>Realizar el pago de peajes</t>
  </si>
  <si>
    <t>Rastreo Satelital - Arrastre 2021  IC-INAMHI-025-2021  pago por el servicio de rastreó satelital para los vehiculos institucionales INAMHI</t>
  </si>
  <si>
    <t xml:space="preserve">Seguridad pago arrastre 2021 - SIE-INAMHI-008-2021
Servicio de Seguridad y Vigilancia </t>
  </si>
  <si>
    <t xml:space="preserve">Garantizar el acceso a la  plataforma  SISAC para ingreso  de  información de acreditación </t>
  </si>
  <si>
    <t xml:space="preserve">Contratar servicio de acreditación Ecuatoriana por uso de Plataforma SISAC </t>
  </si>
  <si>
    <t>Arrastre pago por coinsumo de líneas telefónicas  diciembre</t>
  </si>
  <si>
    <t xml:space="preserve">Almacenamiento, Embalaje, Desembalaje, Envase, Desenvase y Recarga de Extintores
</t>
  </si>
  <si>
    <t>Pagar arrastre 2021 SIE-INAMHI-004-2021 servicio de Internet móvil para las estaciones hidrometeorológicas del INAMHI</t>
  </si>
  <si>
    <t>Pago por arrastre del proceso IC-INAMHI-002-2021 servicio de Internet móvil para las estaciones hidrometeorológicas del INAMHI</t>
  </si>
  <si>
    <t>Garantizar la movilización para realizar el mantenimiento de la red hidrometeorológica</t>
  </si>
  <si>
    <t>Pago  pendiente viático por liquidar Dr. Vásquez</t>
  </si>
  <si>
    <t xml:space="preserve">Contratar el  servicio de transporte para el personal de Pronósticos que se encuentran en turnos especiales. </t>
  </si>
  <si>
    <t xml:space="preserve">Garantizar la seguridad informatica </t>
  </si>
  <si>
    <t>Adquirir certificado SSL para la seguridad de paginas y correos elctronicos</t>
  </si>
  <si>
    <t>Garantizar el traslado de los bienes del Desconcentrado Guayas a la ESPOL</t>
  </si>
  <si>
    <t>Garantizar el servicio de entrega de  correspondencia del INAMHI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</si>
</sst>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* #,##0.00_);_(* \(#,##0.00\);_(* &quot;-&quot;??_);_(@_)"/>
    <numFmt numFmtId="165" formatCode="&quot;$&quot;\ #,##0.00"/>
    <numFmt numFmtId="166" formatCode="_(* #,##0.00_);_(* \(#,##0.00\);_(* \-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E0B4"/>
        <bgColor rgb="FFBFBFBF"/>
      </patternFill>
    </fill>
    <fill>
      <patternFill patternType="solid">
        <fgColor rgb="FFF8CBAD"/>
        <bgColor rgb="FFFFC7CE"/>
      </patternFill>
    </fill>
    <fill>
      <patternFill patternType="solid">
        <fgColor rgb="FFF4B183"/>
        <bgColor rgb="FFF8CBAD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vertical="center" wrapText="1"/>
    </xf>
    <xf numFmtId="165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43" fontId="4" fillId="0" borderId="6" xfId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8" fillId="9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166" fontId="8" fillId="10" borderId="2" xfId="0" applyNumberFormat="1" applyFont="1" applyFill="1" applyBorder="1" applyAlignment="1">
      <alignment vertical="center" wrapText="1"/>
    </xf>
    <xf numFmtId="43" fontId="8" fillId="0" borderId="6" xfId="1" applyFont="1" applyBorder="1" applyAlignment="1" applyProtection="1">
      <alignment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165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43" fontId="4" fillId="0" borderId="2" xfId="1" applyFont="1" applyBorder="1" applyAlignment="1" applyProtection="1">
      <alignment vertical="center" wrapText="1"/>
      <protection locked="0"/>
    </xf>
    <xf numFmtId="43" fontId="4" fillId="7" borderId="2" xfId="1" applyFont="1" applyFill="1" applyBorder="1" applyAlignment="1" applyProtection="1">
      <alignment vertical="center" wrapText="1"/>
      <protection locked="0"/>
    </xf>
    <xf numFmtId="164" fontId="4" fillId="7" borderId="2" xfId="0" applyNumberFormat="1" applyFont="1" applyFill="1" applyBorder="1" applyAlignment="1">
      <alignment vertical="center" wrapText="1"/>
    </xf>
    <xf numFmtId="43" fontId="4" fillId="0" borderId="2" xfId="1" applyFont="1" applyFill="1" applyBorder="1" applyAlignment="1" applyProtection="1">
      <alignment vertical="center" wrapText="1"/>
      <protection locked="0"/>
    </xf>
    <xf numFmtId="0" fontId="8" fillId="9" borderId="2" xfId="0" applyFont="1" applyFill="1" applyBorder="1" applyAlignment="1" applyProtection="1">
      <alignment horizontal="center" vertical="center" wrapText="1"/>
      <protection locked="0"/>
    </xf>
    <xf numFmtId="43" fontId="8" fillId="0" borderId="2" xfId="1" applyFont="1" applyBorder="1" applyAlignment="1" applyProtection="1">
      <alignment vertical="center" wrapText="1"/>
      <protection locked="0"/>
    </xf>
    <xf numFmtId="0" fontId="9" fillId="0" borderId="0" xfId="0" applyFont="1"/>
    <xf numFmtId="43" fontId="0" fillId="0" borderId="0" xfId="0" applyNumberFormat="1"/>
    <xf numFmtId="43" fontId="0" fillId="0" borderId="0" xfId="1" applyFont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3" fontId="0" fillId="0" borderId="2" xfId="0" applyNumberFormat="1" applyBorder="1"/>
    <xf numFmtId="0" fontId="0" fillId="0" borderId="2" xfId="0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</xf>
    <xf numFmtId="0" fontId="0" fillId="0" borderId="0" xfId="0" applyFill="1"/>
    <xf numFmtId="43" fontId="8" fillId="0" borderId="2" xfId="1" applyFont="1" applyFill="1" applyBorder="1" applyAlignment="1" applyProtection="1">
      <alignment vertical="center" wrapText="1"/>
      <protection locked="0"/>
    </xf>
    <xf numFmtId="0" fontId="3" fillId="2" borderId="0" xfId="2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165" fontId="3" fillId="2" borderId="4" xfId="2" applyNumberFormat="1" applyFont="1" applyFill="1" applyBorder="1" applyAlignment="1" applyProtection="1">
      <alignment horizontal="center" vertical="center" wrapText="1"/>
    </xf>
    <xf numFmtId="165" fontId="3" fillId="2" borderId="3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3" fontId="4" fillId="0" borderId="6" xfId="1" applyFont="1" applyFill="1" applyBorder="1" applyAlignment="1" applyProtection="1">
      <alignment vertical="center" wrapText="1"/>
      <protection locked="0"/>
    </xf>
    <xf numFmtId="43" fontId="8" fillId="0" borderId="6" xfId="1" applyFont="1" applyFill="1" applyBorder="1" applyAlignment="1" applyProtection="1">
      <alignment vertical="center" wrapText="1"/>
      <protection locked="0"/>
    </xf>
    <xf numFmtId="0" fontId="0" fillId="11" borderId="0" xfId="0" applyFill="1"/>
    <xf numFmtId="0" fontId="0" fillId="0" borderId="6" xfId="0" applyBorder="1"/>
    <xf numFmtId="0" fontId="6" fillId="0" borderId="2" xfId="0" applyFont="1" applyFill="1" applyBorder="1"/>
    <xf numFmtId="4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44" fontId="0" fillId="0" borderId="2" xfId="3" applyFont="1" applyBorder="1"/>
    <xf numFmtId="165" fontId="3" fillId="2" borderId="9" xfId="2" applyNumberFormat="1" applyFont="1" applyFill="1" applyBorder="1" applyAlignment="1" applyProtection="1">
      <alignment horizontal="center" vertical="center" wrapText="1"/>
      <protection locked="0"/>
    </xf>
    <xf numFmtId="164" fontId="6" fillId="6" borderId="2" xfId="0" applyNumberFormat="1" applyFont="1" applyFill="1" applyBorder="1" applyAlignment="1">
      <alignment vertical="center" wrapText="1"/>
    </xf>
    <xf numFmtId="166" fontId="12" fillId="10" borderId="2" xfId="0" applyNumberFormat="1" applyFont="1" applyFill="1" applyBorder="1" applyAlignment="1">
      <alignment vertical="center" wrapText="1"/>
    </xf>
    <xf numFmtId="0" fontId="11" fillId="11" borderId="8" xfId="0" applyFont="1" applyFill="1" applyBorder="1" applyAlignment="1">
      <alignment horizontal="center"/>
    </xf>
    <xf numFmtId="0" fontId="11" fillId="11" borderId="0" xfId="0" applyFont="1" applyFill="1" applyAlignment="1">
      <alignment horizontal="center"/>
    </xf>
    <xf numFmtId="0" fontId="11" fillId="11" borderId="0" xfId="0" applyFont="1" applyFill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Título 3" xfId="2" builtinId="18"/>
  </cellStyles>
  <dxfs count="16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629479</xdr:colOff>
      <xdr:row>1</xdr:row>
      <xdr:rowOff>46383</xdr:rowOff>
    </xdr:from>
    <xdr:to>
      <xdr:col>14</xdr:col>
      <xdr:colOff>466884</xdr:colOff>
      <xdr:row>1</xdr:row>
      <xdr:rowOff>1206682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105552B-5303-4BC9-A6D5-80AF1B8E9FB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09" y="231913"/>
          <a:ext cx="10207232" cy="1160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omez\AppData\Local\Temp\linea%20par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2022 GRUPO 51-53"/>
      <sheetName val="CPIG"/>
      <sheetName val="CLASIFICADOR PRESUPUESTARIO"/>
      <sheetName val="Hoja2"/>
      <sheetName val="DISTRIBUTIVO"/>
      <sheetName val="PEI INAMHI"/>
      <sheetName val="2. REQUERIMIENTOS TECNOLÓGICOS"/>
      <sheetName val="3. REQUERIMIENTOS ADMINISTRAT"/>
      <sheetName val="4. CAPACITACIÓN"/>
      <sheetName val="DATOS"/>
      <sheetName val="3. REQ. CAPACIT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DIRECCIÓN</v>
          </cell>
          <cell r="B1" t="str">
            <v>OBJETIVOS</v>
          </cell>
          <cell r="C1" t="str">
            <v>EJE</v>
          </cell>
          <cell r="D1" t="str">
            <v>OBJETIVOS PLAN DE DESARROLLO</v>
          </cell>
          <cell r="E1" t="str">
            <v>POLÍTICAS PLAN DE DESARROLLO</v>
          </cell>
        </row>
        <row r="2">
          <cell r="A2" t="str">
            <v>Dirección de Pronósticos y Alertas Hidrometeorológicas</v>
          </cell>
          <cell r="B2" t="str">
            <v>Incrementar la generación de conocimientos asociados al tiempo, clima y agua en el INAMHI</v>
          </cell>
          <cell r="C2" t="str">
            <v>Transición Ecológica</v>
          </cell>
          <cell r="D2" t="str">
            <v>12. Fomentar modelos de desarrollo sostenibles aplicando medidas de adaptación y mitigación al cambio climático.</v>
          </cell>
          <cell r="E2" t="str">
            <v xml:space="preserve">12.1. Fortalecer las acciones de mitigación y adaptación al cambio climático. </v>
          </cell>
        </row>
        <row r="3">
          <cell r="A3" t="str">
            <v>Dirección de Asesoría Jurídica</v>
          </cell>
          <cell r="B3" t="str">
            <v xml:space="preserve">Fortalecer las capacidades institucionales. </v>
          </cell>
          <cell r="C3" t="str">
            <v>Eje institucional</v>
          </cell>
          <cell r="D3" t="str">
            <v xml:space="preserve">14. Fortelecer las capacidades del estado con enfasis en la administración de justicia y eficiencia en los procesos de regulación y control, con independecia y autonomía </v>
          </cell>
          <cell r="E3" t="str">
            <v xml:space="preserve">14.3. Fortalecer la implementación de las buenas prácticas regulatorias que garanticen la transparencia, eficiencia competitividad del Estado.  </v>
          </cell>
        </row>
        <row r="4">
          <cell r="A4" t="str">
            <v>Dirección de Planificación</v>
          </cell>
          <cell r="B4" t="str">
            <v xml:space="preserve">Fortalecer las capacidades institucionales. </v>
          </cell>
          <cell r="C4" t="str">
            <v>Eje institucional</v>
          </cell>
          <cell r="D4" t="str">
            <v xml:space="preserve">14. Fortelecer las capacidades del estado con enfasis en la administración de justicia y eficiencia en los procesos de regulación y control, con independecia y autonomía </v>
          </cell>
          <cell r="E4" t="str">
            <v xml:space="preserve">14.2. Potenciar las capacidades de los distintos niveles de gobierno para el cumplimiento de los objetivos nacionales y la prestación de servicios con calidad. </v>
          </cell>
        </row>
        <row r="5">
          <cell r="A5" t="str">
            <v>Dirección de Comunicación Social</v>
          </cell>
          <cell r="B5" t="str">
            <v xml:space="preserve">Fortalecer las capacidades institucionales. </v>
          </cell>
          <cell r="C5" t="str">
            <v>Eje institucional</v>
          </cell>
          <cell r="D5" t="str">
            <v xml:space="preserve">14. Fortelecer las capacidades del estado con enfasis en la administración de justicia y eficiencia en los procesos de regulación y control, con independecia y autonomía </v>
          </cell>
          <cell r="E5" t="str">
            <v xml:space="preserve">14.3. Fortalecer la implementación de las buenas prácticas regulatorias que garanticen la transparencia, eficiencia competitividad del Estado.  </v>
          </cell>
        </row>
        <row r="6">
          <cell r="A6" t="str">
            <v>Dirección Administrativa Financiera</v>
          </cell>
          <cell r="B6" t="str">
            <v>Incrementar el uso eficiente del presupuesto del INAMHI</v>
          </cell>
          <cell r="C6" t="str">
            <v>Eje institucional</v>
          </cell>
          <cell r="D6" t="str">
            <v xml:space="preserve">14. Fortelecer las capacidades del estado con enfasis en la administración de justicia y eficiencia en los procesos de regulación y control, con independecia y autonomía </v>
          </cell>
          <cell r="E6" t="str">
            <v xml:space="preserve">14.3. Fortalecer la implementación de las buenas prácticas regulatorias que garanticen la transparencia, eficiencia competitividad del Estado.  </v>
          </cell>
        </row>
        <row r="7">
          <cell r="A7" t="str">
            <v>Dirección de la Red Nacional de Observación Hidrometeorológica</v>
          </cell>
          <cell r="B7" t="str">
            <v>Incrementar la generación de conocimientos asociados al tiempo, clima y agua en el INAMHI</v>
          </cell>
          <cell r="C7" t="str">
            <v>Transición Ecológica</v>
          </cell>
          <cell r="D7" t="str">
            <v>12. Fomentar modelos de desarrollo sostenibles aplicando medidas de adaptación y mitigación al cambio climático.</v>
          </cell>
          <cell r="E7" t="str">
            <v xml:space="preserve">12.1. Fortalecer las acciones de mitigación y adaptación al cambio climático. </v>
          </cell>
        </row>
        <row r="8">
          <cell r="A8" t="str">
            <v>Dirección de Estudios Investigación y Desarrollo Hidrometeorológico</v>
          </cell>
          <cell r="B8" t="str">
            <v>Incrementar la generación de conocimientos asociados al tiempo, clima y agua en el INAMHI</v>
          </cell>
          <cell r="C8" t="str">
            <v>Transición Ecológica</v>
          </cell>
          <cell r="D8" t="str">
            <v>12. Fomentar modelos de desarrollo sostenibles aplicando medidas de adaptación y mitigación al cambio climático.</v>
          </cell>
          <cell r="E8" t="str">
            <v xml:space="preserve">12.3. Implementar mejores prácticas ambientales con responsabilidad social y económica, que fomenten la concientización producción y consumo sostenible, desde la investigación, innovación y transferencia de tecnología.  </v>
          </cell>
        </row>
        <row r="9">
          <cell r="A9" t="str">
            <v>Dirección de Laboratorio de Aguas y Sedimientos</v>
          </cell>
          <cell r="B9" t="str">
            <v>Incrementar la generación de conocimientos asociados al tiempo, clima y agua en el INAMHI</v>
          </cell>
          <cell r="C9" t="str">
            <v>Transición Ecológica</v>
          </cell>
          <cell r="D9" t="str">
            <v>12. Fomentar modelos de desarrollo sostenibles aplicando medidas de adaptación y mitigación al cambio climático.</v>
          </cell>
          <cell r="E9" t="str">
            <v xml:space="preserve">12.1. Fortalecer las acciones de mitigación y adaptación al cambio climático. </v>
          </cell>
        </row>
        <row r="10">
          <cell r="A10" t="str">
            <v>Dirección de la Información Hidrometeorológica</v>
          </cell>
          <cell r="B10" t="str">
            <v> Incrementar el acceso a la información generada por el INAMHI</v>
          </cell>
          <cell r="C10" t="str">
            <v>Transición Ecológica</v>
          </cell>
          <cell r="D10" t="str">
            <v>12. Fomentar modelos de desarrollo sostenibles aplicando medidas de adaptación y mitigación al cambio climático.</v>
          </cell>
          <cell r="E10" t="str">
            <v xml:space="preserve">12.1. Fortalecer las acciones de mitigación y adaptación al cambio climático. </v>
          </cell>
        </row>
        <row r="11">
          <cell r="A11" t="str">
            <v>Dirección Regional Técnica Hidrometeorológica</v>
          </cell>
          <cell r="B11" t="str">
            <v>Incrementar la generación de conocimientos asociados al tiempo, clima y agua en el INAMHI</v>
          </cell>
          <cell r="C11" t="str">
            <v>Transición Ecológica</v>
          </cell>
          <cell r="D11" t="str">
            <v>12. Fomentar modelos de desarrollo sostenibles aplicando medidas de adaptación y mitigación al cambio climático.</v>
          </cell>
          <cell r="E11" t="str">
            <v xml:space="preserve">12.1. Fortalecer las acciones de mitigación y adaptación al cambio climático. </v>
          </cell>
        </row>
        <row r="12">
          <cell r="A12" t="str">
            <v>Dirección de Administración de Recursos Humanos</v>
          </cell>
          <cell r="B12" t="str">
            <v>Incrementar el desarrollo del talento humano del INAMHI</v>
          </cell>
          <cell r="C12" t="str">
            <v>Eje institucional</v>
          </cell>
          <cell r="D12" t="str">
            <v xml:space="preserve">14. Fortelecer las capacidades del estado con enfasis en la administración de justicia y eficiencia en los procesos de regulación y control, con independecia y autonomía </v>
          </cell>
          <cell r="E12" t="str">
            <v xml:space="preserve">14.3. Fortalecer la implementación de las buenas prácticas regulatorias que garanticen la transparencia, eficiencia competitividad del Estado. 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E89"/>
  <sheetViews>
    <sheetView tabSelected="1" topLeftCell="S1" zoomScaleNormal="100" workbookViewId="0">
      <selection activeCell="AO1" sqref="AO1:BE1048576"/>
    </sheetView>
  </sheetViews>
  <sheetFormatPr baseColWidth="10" defaultRowHeight="15" x14ac:dyDescent="0.25"/>
  <cols>
    <col min="4" max="4" width="13.7109375" customWidth="1"/>
    <col min="6" max="18" width="11.42578125" customWidth="1"/>
    <col min="19" max="19" width="13.28515625" customWidth="1"/>
    <col min="20" max="21" width="11.42578125" customWidth="1"/>
    <col min="22" max="22" width="13.42578125" customWidth="1"/>
    <col min="23" max="23" width="12.7109375" customWidth="1"/>
    <col min="24" max="24" width="12.28515625" customWidth="1"/>
    <col min="25" max="26" width="11.42578125" customWidth="1"/>
    <col min="27" max="27" width="13.7109375" bestFit="1" customWidth="1"/>
    <col min="28" max="28" width="11.5703125" customWidth="1"/>
    <col min="29" max="29" width="12.5703125" bestFit="1" customWidth="1"/>
    <col min="40" max="40" width="11.42578125" style="41"/>
    <col min="41" max="52" width="0" style="41" hidden="1" customWidth="1"/>
    <col min="53" max="53" width="8.5703125" hidden="1" customWidth="1"/>
    <col min="54" max="57" width="0" hidden="1" customWidth="1"/>
  </cols>
  <sheetData>
    <row r="2" spans="1:57" ht="118.15" customHeight="1" x14ac:dyDescent="0.5">
      <c r="A2" s="23"/>
    </row>
    <row r="3" spans="1:57" s="50" customFormat="1" ht="15.6" customHeight="1" x14ac:dyDescent="0.25">
      <c r="A3" s="48"/>
      <c r="B3" s="49" t="s">
        <v>201</v>
      </c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</row>
    <row r="4" spans="1:57" s="50" customFormat="1" ht="15.6" customHeight="1" x14ac:dyDescent="0.25">
      <c r="A4" s="48"/>
      <c r="B4" s="49" t="s">
        <v>202</v>
      </c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</row>
    <row r="5" spans="1:57" x14ac:dyDescent="0.25">
      <c r="AC5" s="64" t="s">
        <v>210</v>
      </c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6" t="s">
        <v>227</v>
      </c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54"/>
      <c r="BB5" s="65" t="s">
        <v>223</v>
      </c>
      <c r="BC5" s="65"/>
      <c r="BD5" s="65"/>
    </row>
    <row r="6" spans="1:57" ht="45" x14ac:dyDescent="0.25">
      <c r="B6" s="43" t="s">
        <v>236</v>
      </c>
      <c r="C6" s="43" t="s">
        <v>0</v>
      </c>
      <c r="D6" s="43" t="s">
        <v>1</v>
      </c>
      <c r="E6" s="43" t="s">
        <v>2</v>
      </c>
      <c r="F6" s="43" t="s">
        <v>134</v>
      </c>
      <c r="G6" s="44" t="s">
        <v>135</v>
      </c>
      <c r="H6" s="44" t="s">
        <v>136</v>
      </c>
      <c r="I6" s="44" t="s">
        <v>242</v>
      </c>
      <c r="J6" s="44" t="s">
        <v>243</v>
      </c>
      <c r="K6" s="44" t="s">
        <v>137</v>
      </c>
      <c r="L6" s="44" t="s">
        <v>13</v>
      </c>
      <c r="M6" s="44" t="s">
        <v>206</v>
      </c>
      <c r="N6" s="44" t="s">
        <v>207</v>
      </c>
      <c r="O6" s="44" t="s">
        <v>205</v>
      </c>
      <c r="P6" s="44" t="s">
        <v>10</v>
      </c>
      <c r="Q6" s="44" t="s">
        <v>204</v>
      </c>
      <c r="R6" s="44" t="s">
        <v>203</v>
      </c>
      <c r="S6" s="43" t="s">
        <v>8</v>
      </c>
      <c r="T6" s="44" t="s">
        <v>9</v>
      </c>
      <c r="U6" s="43" t="s">
        <v>11</v>
      </c>
      <c r="V6" s="43" t="s">
        <v>12</v>
      </c>
      <c r="W6" s="43" t="s">
        <v>13</v>
      </c>
      <c r="X6" s="45" t="s">
        <v>14</v>
      </c>
      <c r="Y6" s="14" t="s">
        <v>138</v>
      </c>
      <c r="Z6" s="14" t="s">
        <v>139</v>
      </c>
      <c r="AA6" s="46" t="s">
        <v>208</v>
      </c>
      <c r="AB6" s="47" t="s">
        <v>209</v>
      </c>
      <c r="AC6" s="15" t="s">
        <v>140</v>
      </c>
      <c r="AD6" s="15" t="s">
        <v>141</v>
      </c>
      <c r="AE6" s="15" t="s">
        <v>142</v>
      </c>
      <c r="AF6" s="15" t="s">
        <v>143</v>
      </c>
      <c r="AG6" s="15" t="s">
        <v>144</v>
      </c>
      <c r="AH6" s="15" t="s">
        <v>145</v>
      </c>
      <c r="AI6" s="15" t="s">
        <v>146</v>
      </c>
      <c r="AJ6" s="15" t="s">
        <v>147</v>
      </c>
      <c r="AK6" s="15" t="s">
        <v>148</v>
      </c>
      <c r="AL6" s="15" t="s">
        <v>149</v>
      </c>
      <c r="AM6" s="15" t="s">
        <v>150</v>
      </c>
      <c r="AN6" s="15" t="s">
        <v>151</v>
      </c>
      <c r="AO6" s="6" t="s">
        <v>211</v>
      </c>
      <c r="AP6" s="6" t="s">
        <v>212</v>
      </c>
      <c r="AQ6" s="6" t="s">
        <v>213</v>
      </c>
      <c r="AR6" s="6" t="s">
        <v>214</v>
      </c>
      <c r="AS6" s="6" t="s">
        <v>215</v>
      </c>
      <c r="AT6" s="6" t="s">
        <v>216</v>
      </c>
      <c r="AU6" s="6" t="s">
        <v>217</v>
      </c>
      <c r="AV6" s="6" t="s">
        <v>218</v>
      </c>
      <c r="AW6" s="6" t="s">
        <v>219</v>
      </c>
      <c r="AX6" s="6" t="s">
        <v>220</v>
      </c>
      <c r="AY6" s="6" t="s">
        <v>221</v>
      </c>
      <c r="AZ6" s="6" t="s">
        <v>222</v>
      </c>
      <c r="BA6" s="6" t="s">
        <v>44</v>
      </c>
      <c r="BB6" s="15" t="s">
        <v>224</v>
      </c>
      <c r="BC6" s="15" t="s">
        <v>225</v>
      </c>
      <c r="BD6" s="15" t="s">
        <v>226</v>
      </c>
      <c r="BE6" s="61" t="s">
        <v>247</v>
      </c>
    </row>
    <row r="7" spans="1:57" ht="147" customHeight="1" x14ac:dyDescent="0.25">
      <c r="B7" s="1">
        <v>1</v>
      </c>
      <c r="C7" s="26" t="s">
        <v>3</v>
      </c>
      <c r="D7" s="8" t="s">
        <v>4</v>
      </c>
      <c r="E7" s="8" t="s">
        <v>5</v>
      </c>
      <c r="F7" s="16" t="s">
        <v>152</v>
      </c>
      <c r="G7" s="16" t="s">
        <v>153</v>
      </c>
      <c r="H7" s="16" t="s">
        <v>154</v>
      </c>
      <c r="I7" s="16">
        <v>9999</v>
      </c>
      <c r="J7" s="16" t="s">
        <v>244</v>
      </c>
      <c r="K7" s="16" t="s">
        <v>155</v>
      </c>
      <c r="L7" s="57" t="s">
        <v>235</v>
      </c>
      <c r="M7" s="16" t="s">
        <v>240</v>
      </c>
      <c r="N7" s="58" t="s">
        <v>232</v>
      </c>
      <c r="O7" s="58" t="s">
        <v>233</v>
      </c>
      <c r="P7" s="2" t="s">
        <v>17</v>
      </c>
      <c r="Q7" s="16" t="s">
        <v>231</v>
      </c>
      <c r="R7" s="16">
        <v>53</v>
      </c>
      <c r="S7" s="8" t="s">
        <v>15</v>
      </c>
      <c r="T7" s="2" t="s">
        <v>16</v>
      </c>
      <c r="U7" s="8" t="s">
        <v>18</v>
      </c>
      <c r="V7" s="26" t="s">
        <v>19</v>
      </c>
      <c r="W7" s="3" t="s">
        <v>171</v>
      </c>
      <c r="X7" s="4" t="s">
        <v>20</v>
      </c>
      <c r="Y7" s="26" t="s">
        <v>245</v>
      </c>
      <c r="Z7" s="59">
        <v>1</v>
      </c>
      <c r="AA7" s="62">
        <v>3695</v>
      </c>
      <c r="AB7" s="5"/>
      <c r="AC7" s="17"/>
      <c r="AD7" s="18">
        <v>3695</v>
      </c>
      <c r="AE7" s="17"/>
      <c r="AF7" s="17"/>
      <c r="AG7" s="17"/>
      <c r="AH7" s="17"/>
      <c r="AI7" s="17"/>
      <c r="AJ7" s="17"/>
      <c r="AK7" s="17"/>
      <c r="AL7" s="17"/>
      <c r="AM7" s="17"/>
      <c r="AN7" s="20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7"/>
      <c r="BB7" s="34"/>
      <c r="BC7" s="34"/>
      <c r="BD7" s="34"/>
    </row>
    <row r="8" spans="1:57" ht="123.75" customHeight="1" x14ac:dyDescent="0.25">
      <c r="B8" s="26">
        <v>2</v>
      </c>
      <c r="C8" s="26" t="s">
        <v>3</v>
      </c>
      <c r="D8" s="8" t="s">
        <v>4</v>
      </c>
      <c r="E8" s="8" t="s">
        <v>5</v>
      </c>
      <c r="F8" s="16" t="s">
        <v>152</v>
      </c>
      <c r="G8" s="16" t="s">
        <v>153</v>
      </c>
      <c r="H8" s="16" t="s">
        <v>154</v>
      </c>
      <c r="I8" s="16">
        <v>9999</v>
      </c>
      <c r="J8" s="16" t="s">
        <v>244</v>
      </c>
      <c r="K8" s="16" t="s">
        <v>155</v>
      </c>
      <c r="L8" s="57" t="s">
        <v>235</v>
      </c>
      <c r="M8" s="16" t="s">
        <v>240</v>
      </c>
      <c r="N8" s="58" t="s">
        <v>232</v>
      </c>
      <c r="O8" s="58" t="s">
        <v>233</v>
      </c>
      <c r="P8" s="2" t="s">
        <v>17</v>
      </c>
      <c r="Q8" s="16" t="s">
        <v>231</v>
      </c>
      <c r="R8" s="16">
        <v>53</v>
      </c>
      <c r="S8" s="8" t="s">
        <v>21</v>
      </c>
      <c r="T8" s="2">
        <v>530301</v>
      </c>
      <c r="U8" s="8" t="s">
        <v>18</v>
      </c>
      <c r="V8" s="26" t="s">
        <v>19</v>
      </c>
      <c r="W8" s="3" t="s">
        <v>250</v>
      </c>
      <c r="X8" s="4" t="s">
        <v>22</v>
      </c>
      <c r="Y8" s="26" t="s">
        <v>245</v>
      </c>
      <c r="Z8" s="59">
        <v>1</v>
      </c>
      <c r="AA8" s="62">
        <v>1000</v>
      </c>
      <c r="AB8" s="5"/>
      <c r="AC8" s="17"/>
      <c r="AD8" s="19"/>
      <c r="AE8" s="17">
        <v>200</v>
      </c>
      <c r="AF8" s="17">
        <v>200</v>
      </c>
      <c r="AG8" s="17">
        <v>200</v>
      </c>
      <c r="AH8" s="17">
        <v>200</v>
      </c>
      <c r="AI8" s="17">
        <v>200</v>
      </c>
      <c r="AJ8" s="17"/>
      <c r="AK8" s="17"/>
      <c r="AL8" s="17"/>
      <c r="AM8" s="17"/>
      <c r="AN8" s="20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7"/>
      <c r="BB8" s="34"/>
      <c r="BC8" s="34"/>
      <c r="BD8" s="34"/>
    </row>
    <row r="9" spans="1:57" ht="104.25" customHeight="1" x14ac:dyDescent="0.25">
      <c r="B9" s="26">
        <v>3</v>
      </c>
      <c r="C9" s="26" t="s">
        <v>3</v>
      </c>
      <c r="D9" s="8" t="s">
        <v>4</v>
      </c>
      <c r="E9" s="8" t="s">
        <v>5</v>
      </c>
      <c r="F9" s="16" t="s">
        <v>152</v>
      </c>
      <c r="G9" s="16" t="s">
        <v>153</v>
      </c>
      <c r="H9" s="16" t="s">
        <v>154</v>
      </c>
      <c r="I9" s="16">
        <v>9999</v>
      </c>
      <c r="J9" s="16" t="s">
        <v>244</v>
      </c>
      <c r="K9" s="16" t="s">
        <v>155</v>
      </c>
      <c r="L9" s="57" t="s">
        <v>235</v>
      </c>
      <c r="M9" s="16" t="s">
        <v>240</v>
      </c>
      <c r="N9" s="58" t="s">
        <v>232</v>
      </c>
      <c r="O9" s="58" t="s">
        <v>233</v>
      </c>
      <c r="P9" s="2" t="s">
        <v>17</v>
      </c>
      <c r="Q9" s="16" t="s">
        <v>231</v>
      </c>
      <c r="R9" s="16">
        <v>53</v>
      </c>
      <c r="S9" s="8" t="s">
        <v>23</v>
      </c>
      <c r="T9" s="2" t="s">
        <v>24</v>
      </c>
      <c r="U9" s="8" t="s">
        <v>18</v>
      </c>
      <c r="V9" s="26" t="s">
        <v>19</v>
      </c>
      <c r="W9" s="3" t="s">
        <v>160</v>
      </c>
      <c r="X9" s="3" t="s">
        <v>251</v>
      </c>
      <c r="Y9" s="26" t="s">
        <v>245</v>
      </c>
      <c r="Z9" s="59">
        <v>1</v>
      </c>
      <c r="AA9" s="62">
        <v>2000</v>
      </c>
      <c r="AB9" s="5"/>
      <c r="AC9" s="17">
        <v>0</v>
      </c>
      <c r="AD9" s="17">
        <v>0</v>
      </c>
      <c r="AE9" s="17">
        <v>0</v>
      </c>
      <c r="AF9" s="17">
        <v>1000</v>
      </c>
      <c r="AG9" s="17">
        <v>0</v>
      </c>
      <c r="AH9" s="17">
        <v>1000</v>
      </c>
      <c r="AI9" s="17"/>
      <c r="AJ9" s="17">
        <v>0</v>
      </c>
      <c r="AK9" s="17">
        <v>0</v>
      </c>
      <c r="AL9" s="17">
        <v>0</v>
      </c>
      <c r="AM9" s="17">
        <v>0</v>
      </c>
      <c r="AN9" s="20">
        <v>0</v>
      </c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7"/>
      <c r="BB9" s="34"/>
      <c r="BC9" s="34"/>
      <c r="BD9" s="34"/>
    </row>
    <row r="10" spans="1:57" ht="105" customHeight="1" x14ac:dyDescent="0.25">
      <c r="B10" s="26">
        <v>4</v>
      </c>
      <c r="C10" s="26" t="s">
        <v>3</v>
      </c>
      <c r="D10" s="8" t="s">
        <v>4</v>
      </c>
      <c r="E10" s="8" t="s">
        <v>5</v>
      </c>
      <c r="F10" s="16" t="s">
        <v>152</v>
      </c>
      <c r="G10" s="16" t="s">
        <v>153</v>
      </c>
      <c r="H10" s="16" t="s">
        <v>154</v>
      </c>
      <c r="I10" s="16">
        <v>9999</v>
      </c>
      <c r="J10" s="16" t="s">
        <v>244</v>
      </c>
      <c r="K10" s="16" t="s">
        <v>155</v>
      </c>
      <c r="L10" s="57" t="s">
        <v>235</v>
      </c>
      <c r="M10" s="16" t="s">
        <v>240</v>
      </c>
      <c r="N10" s="58" t="s">
        <v>232</v>
      </c>
      <c r="O10" s="58" t="s">
        <v>233</v>
      </c>
      <c r="P10" s="2" t="s">
        <v>17</v>
      </c>
      <c r="Q10" s="16" t="s">
        <v>231</v>
      </c>
      <c r="R10" s="16">
        <v>53</v>
      </c>
      <c r="S10" s="8" t="s">
        <v>26</v>
      </c>
      <c r="T10" s="2" t="s">
        <v>27</v>
      </c>
      <c r="U10" s="8" t="s">
        <v>18</v>
      </c>
      <c r="V10" s="26" t="s">
        <v>19</v>
      </c>
      <c r="W10" s="3" t="s">
        <v>172</v>
      </c>
      <c r="X10" s="4" t="s">
        <v>28</v>
      </c>
      <c r="Y10" s="26" t="s">
        <v>245</v>
      </c>
      <c r="Z10" s="59">
        <v>1</v>
      </c>
      <c r="AA10" s="62">
        <v>1000</v>
      </c>
      <c r="AB10" s="5"/>
      <c r="AC10" s="17"/>
      <c r="AD10" s="17"/>
      <c r="AE10" s="17"/>
      <c r="AF10" s="17">
        <v>1000</v>
      </c>
      <c r="AG10" s="17"/>
      <c r="AH10" s="17"/>
      <c r="AI10" s="17"/>
      <c r="AJ10" s="17"/>
      <c r="AK10" s="17"/>
      <c r="AL10" s="17"/>
      <c r="AM10" s="17"/>
      <c r="AN10" s="20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7"/>
      <c r="BB10" s="34" t="s">
        <v>246</v>
      </c>
      <c r="BC10" s="60">
        <v>1000</v>
      </c>
      <c r="BD10" s="34"/>
      <c r="BE10" s="24">
        <f>AA10-BC10</f>
        <v>0</v>
      </c>
    </row>
    <row r="11" spans="1:57" ht="100.5" customHeight="1" x14ac:dyDescent="0.25">
      <c r="B11" s="26">
        <v>5</v>
      </c>
      <c r="C11" s="26" t="s">
        <v>197</v>
      </c>
      <c r="D11" s="8" t="s">
        <v>6</v>
      </c>
      <c r="E11" s="8" t="s">
        <v>5</v>
      </c>
      <c r="F11" s="16" t="s">
        <v>156</v>
      </c>
      <c r="G11" s="2" t="s">
        <v>157</v>
      </c>
      <c r="H11" s="2" t="s">
        <v>158</v>
      </c>
      <c r="I11" s="16">
        <v>9999</v>
      </c>
      <c r="J11" s="16" t="s">
        <v>244</v>
      </c>
      <c r="K11" s="16" t="s">
        <v>155</v>
      </c>
      <c r="L11" s="57" t="s">
        <v>235</v>
      </c>
      <c r="M11" s="16" t="s">
        <v>240</v>
      </c>
      <c r="N11" s="58" t="s">
        <v>232</v>
      </c>
      <c r="O11" s="58" t="s">
        <v>233</v>
      </c>
      <c r="P11" s="2" t="s">
        <v>17</v>
      </c>
      <c r="Q11" s="16" t="s">
        <v>231</v>
      </c>
      <c r="R11" s="16">
        <v>53</v>
      </c>
      <c r="S11" s="8" t="s">
        <v>31</v>
      </c>
      <c r="T11" s="2">
        <v>530405</v>
      </c>
      <c r="U11" s="8" t="s">
        <v>162</v>
      </c>
      <c r="V11" s="26" t="s">
        <v>161</v>
      </c>
      <c r="W11" s="3" t="s">
        <v>173</v>
      </c>
      <c r="X11" s="3" t="s">
        <v>252</v>
      </c>
      <c r="Y11" s="26" t="s">
        <v>245</v>
      </c>
      <c r="Z11" s="59">
        <v>1</v>
      </c>
      <c r="AA11" s="62">
        <v>150</v>
      </c>
      <c r="AB11" s="5"/>
      <c r="AC11" s="17">
        <v>0</v>
      </c>
      <c r="AD11" s="17">
        <v>0</v>
      </c>
      <c r="AE11" s="17">
        <v>150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20">
        <v>0</v>
      </c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7"/>
      <c r="BB11" s="34"/>
      <c r="BC11" s="34"/>
      <c r="BD11" s="34"/>
    </row>
    <row r="12" spans="1:57" ht="112.5" x14ac:dyDescent="0.25">
      <c r="B12" s="26">
        <v>6</v>
      </c>
      <c r="C12" s="26" t="s">
        <v>198</v>
      </c>
      <c r="D12" s="8" t="s">
        <v>6</v>
      </c>
      <c r="E12" s="8" t="s">
        <v>5</v>
      </c>
      <c r="F12" s="16" t="s">
        <v>156</v>
      </c>
      <c r="G12" s="2" t="s">
        <v>157</v>
      </c>
      <c r="H12" s="2" t="s">
        <v>158</v>
      </c>
      <c r="I12" s="16">
        <v>9999</v>
      </c>
      <c r="J12" s="16" t="s">
        <v>244</v>
      </c>
      <c r="K12" s="16" t="s">
        <v>155</v>
      </c>
      <c r="L12" s="57" t="s">
        <v>235</v>
      </c>
      <c r="M12" s="16" t="s">
        <v>240</v>
      </c>
      <c r="N12" s="58" t="s">
        <v>232</v>
      </c>
      <c r="O12" s="58" t="s">
        <v>233</v>
      </c>
      <c r="P12" s="2" t="s">
        <v>17</v>
      </c>
      <c r="Q12" s="16" t="s">
        <v>231</v>
      </c>
      <c r="R12" s="16">
        <v>53</v>
      </c>
      <c r="S12" s="8" t="s">
        <v>32</v>
      </c>
      <c r="T12" s="2">
        <v>530813</v>
      </c>
      <c r="U12" s="8" t="s">
        <v>162</v>
      </c>
      <c r="V12" s="26" t="s">
        <v>161</v>
      </c>
      <c r="W12" s="3" t="s">
        <v>173</v>
      </c>
      <c r="X12" s="3" t="s">
        <v>252</v>
      </c>
      <c r="Y12" s="26" t="s">
        <v>245</v>
      </c>
      <c r="Z12" s="59">
        <v>1</v>
      </c>
      <c r="AA12" s="62">
        <v>350</v>
      </c>
      <c r="AB12" s="5"/>
      <c r="AC12" s="17"/>
      <c r="AD12" s="17"/>
      <c r="AE12" s="17">
        <v>350</v>
      </c>
      <c r="AF12" s="17"/>
      <c r="AG12" s="17"/>
      <c r="AH12" s="17"/>
      <c r="AI12" s="17"/>
      <c r="AJ12" s="17"/>
      <c r="AK12" s="17"/>
      <c r="AL12" s="17"/>
      <c r="AM12" s="17"/>
      <c r="AN12" s="20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7"/>
      <c r="BB12" s="34"/>
      <c r="BC12" s="34"/>
      <c r="BD12" s="34"/>
    </row>
    <row r="13" spans="1:57" ht="112.5" x14ac:dyDescent="0.25">
      <c r="B13" s="26">
        <v>7</v>
      </c>
      <c r="C13" s="26" t="s">
        <v>199</v>
      </c>
      <c r="D13" s="8" t="s">
        <v>6</v>
      </c>
      <c r="E13" s="8" t="s">
        <v>5</v>
      </c>
      <c r="F13" s="16" t="s">
        <v>156</v>
      </c>
      <c r="G13" s="2" t="s">
        <v>157</v>
      </c>
      <c r="H13" s="2" t="s">
        <v>158</v>
      </c>
      <c r="I13" s="16">
        <v>9999</v>
      </c>
      <c r="J13" s="16" t="s">
        <v>244</v>
      </c>
      <c r="K13" s="16" t="s">
        <v>155</v>
      </c>
      <c r="L13" s="57" t="s">
        <v>235</v>
      </c>
      <c r="M13" s="16" t="s">
        <v>240</v>
      </c>
      <c r="N13" s="58" t="s">
        <v>232</v>
      </c>
      <c r="O13" s="58" t="s">
        <v>233</v>
      </c>
      <c r="P13" s="2" t="s">
        <v>17</v>
      </c>
      <c r="Q13" s="16" t="s">
        <v>231</v>
      </c>
      <c r="R13" s="16">
        <v>53</v>
      </c>
      <c r="S13" s="8" t="s">
        <v>31</v>
      </c>
      <c r="T13" s="2">
        <v>530405</v>
      </c>
      <c r="U13" s="8" t="s">
        <v>163</v>
      </c>
      <c r="V13" s="26" t="s">
        <v>161</v>
      </c>
      <c r="W13" s="3" t="s">
        <v>173</v>
      </c>
      <c r="X13" s="3" t="s">
        <v>253</v>
      </c>
      <c r="Y13" s="26" t="s">
        <v>245</v>
      </c>
      <c r="Z13" s="59">
        <v>1</v>
      </c>
      <c r="AA13" s="62">
        <v>150</v>
      </c>
      <c r="AB13" s="5"/>
      <c r="AC13" s="17"/>
      <c r="AD13" s="17"/>
      <c r="AE13" s="17">
        <v>150</v>
      </c>
      <c r="AF13" s="17"/>
      <c r="AG13" s="17"/>
      <c r="AH13" s="17"/>
      <c r="AI13" s="17"/>
      <c r="AJ13" s="17"/>
      <c r="AK13" s="17"/>
      <c r="AL13" s="17"/>
      <c r="AM13" s="17"/>
      <c r="AN13" s="20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7"/>
      <c r="BB13" s="34"/>
      <c r="BC13" s="34"/>
      <c r="BD13" s="34"/>
    </row>
    <row r="14" spans="1:57" ht="112.5" x14ac:dyDescent="0.25">
      <c r="B14" s="26">
        <v>8</v>
      </c>
      <c r="C14" s="26" t="s">
        <v>199</v>
      </c>
      <c r="D14" s="8" t="s">
        <v>6</v>
      </c>
      <c r="E14" s="8" t="s">
        <v>5</v>
      </c>
      <c r="F14" s="16" t="s">
        <v>156</v>
      </c>
      <c r="G14" s="2" t="s">
        <v>157</v>
      </c>
      <c r="H14" s="2" t="s">
        <v>158</v>
      </c>
      <c r="I14" s="16">
        <v>9999</v>
      </c>
      <c r="J14" s="16" t="s">
        <v>244</v>
      </c>
      <c r="K14" s="16" t="s">
        <v>155</v>
      </c>
      <c r="L14" s="57" t="s">
        <v>235</v>
      </c>
      <c r="M14" s="16" t="s">
        <v>240</v>
      </c>
      <c r="N14" s="58" t="s">
        <v>232</v>
      </c>
      <c r="O14" s="58" t="s">
        <v>233</v>
      </c>
      <c r="P14" s="2" t="s">
        <v>17</v>
      </c>
      <c r="Q14" s="16" t="s">
        <v>231</v>
      </c>
      <c r="R14" s="16">
        <v>53</v>
      </c>
      <c r="S14" s="8" t="s">
        <v>32</v>
      </c>
      <c r="T14" s="2">
        <v>530813</v>
      </c>
      <c r="U14" s="8" t="s">
        <v>163</v>
      </c>
      <c r="V14" s="26" t="s">
        <v>161</v>
      </c>
      <c r="W14" s="3" t="s">
        <v>173</v>
      </c>
      <c r="X14" s="3" t="s">
        <v>253</v>
      </c>
      <c r="Y14" s="26" t="s">
        <v>245</v>
      </c>
      <c r="Z14" s="59">
        <v>1</v>
      </c>
      <c r="AA14" s="62">
        <v>350</v>
      </c>
      <c r="AB14" s="5"/>
      <c r="AC14" s="17"/>
      <c r="AD14" s="17"/>
      <c r="AE14" s="17">
        <v>350</v>
      </c>
      <c r="AF14" s="17"/>
      <c r="AG14" s="17"/>
      <c r="AH14" s="17"/>
      <c r="AI14" s="17"/>
      <c r="AJ14" s="17"/>
      <c r="AK14" s="17"/>
      <c r="AL14" s="17"/>
      <c r="AM14" s="17"/>
      <c r="AN14" s="20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7"/>
      <c r="BB14" s="34"/>
      <c r="BC14" s="34"/>
      <c r="BD14" s="34"/>
    </row>
    <row r="15" spans="1:57" ht="112.5" x14ac:dyDescent="0.25">
      <c r="B15" s="26">
        <v>9</v>
      </c>
      <c r="C15" s="26" t="s">
        <v>200</v>
      </c>
      <c r="D15" s="8" t="s">
        <v>6</v>
      </c>
      <c r="E15" s="8" t="s">
        <v>5</v>
      </c>
      <c r="F15" s="16" t="s">
        <v>156</v>
      </c>
      <c r="G15" s="2" t="s">
        <v>157</v>
      </c>
      <c r="H15" s="2" t="s">
        <v>158</v>
      </c>
      <c r="I15" s="16">
        <v>9999</v>
      </c>
      <c r="J15" s="16" t="s">
        <v>244</v>
      </c>
      <c r="K15" s="16" t="s">
        <v>155</v>
      </c>
      <c r="L15" s="57" t="s">
        <v>235</v>
      </c>
      <c r="M15" s="16" t="s">
        <v>240</v>
      </c>
      <c r="N15" s="58" t="s">
        <v>232</v>
      </c>
      <c r="O15" s="58" t="s">
        <v>233</v>
      </c>
      <c r="P15" s="2" t="s">
        <v>17</v>
      </c>
      <c r="Q15" s="16" t="s">
        <v>231</v>
      </c>
      <c r="R15" s="16">
        <v>53</v>
      </c>
      <c r="S15" s="8" t="s">
        <v>31</v>
      </c>
      <c r="T15" s="2">
        <v>530405</v>
      </c>
      <c r="U15" s="8" t="s">
        <v>164</v>
      </c>
      <c r="V15" s="26" t="s">
        <v>161</v>
      </c>
      <c r="W15" s="3" t="s">
        <v>173</v>
      </c>
      <c r="X15" s="3" t="s">
        <v>254</v>
      </c>
      <c r="Y15" s="26" t="s">
        <v>245</v>
      </c>
      <c r="Z15" s="59">
        <v>1</v>
      </c>
      <c r="AA15" s="62">
        <v>150</v>
      </c>
      <c r="AB15" s="5"/>
      <c r="AC15" s="17"/>
      <c r="AD15" s="17"/>
      <c r="AE15" s="17">
        <v>150</v>
      </c>
      <c r="AF15" s="17"/>
      <c r="AG15" s="17"/>
      <c r="AH15" s="17"/>
      <c r="AI15" s="17"/>
      <c r="AJ15" s="17"/>
      <c r="AK15" s="17"/>
      <c r="AL15" s="17"/>
      <c r="AM15" s="17"/>
      <c r="AN15" s="20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7"/>
      <c r="BB15" s="34"/>
      <c r="BC15" s="34"/>
      <c r="BD15" s="34"/>
    </row>
    <row r="16" spans="1:57" ht="112.5" x14ac:dyDescent="0.25">
      <c r="B16" s="26">
        <v>10</v>
      </c>
      <c r="C16" s="26" t="s">
        <v>200</v>
      </c>
      <c r="D16" s="8" t="s">
        <v>6</v>
      </c>
      <c r="E16" s="8" t="s">
        <v>5</v>
      </c>
      <c r="F16" s="16" t="s">
        <v>156</v>
      </c>
      <c r="G16" s="2" t="s">
        <v>157</v>
      </c>
      <c r="H16" s="2" t="s">
        <v>158</v>
      </c>
      <c r="I16" s="16">
        <v>9999</v>
      </c>
      <c r="J16" s="16" t="s">
        <v>244</v>
      </c>
      <c r="K16" s="16" t="s">
        <v>155</v>
      </c>
      <c r="L16" s="57" t="s">
        <v>235</v>
      </c>
      <c r="M16" s="16" t="s">
        <v>240</v>
      </c>
      <c r="N16" s="58" t="s">
        <v>232</v>
      </c>
      <c r="O16" s="58" t="s">
        <v>233</v>
      </c>
      <c r="P16" s="2" t="s">
        <v>17</v>
      </c>
      <c r="Q16" s="16" t="s">
        <v>231</v>
      </c>
      <c r="R16" s="16">
        <v>53</v>
      </c>
      <c r="S16" s="8" t="s">
        <v>32</v>
      </c>
      <c r="T16" s="2">
        <v>530813</v>
      </c>
      <c r="U16" s="8" t="s">
        <v>164</v>
      </c>
      <c r="V16" s="26" t="s">
        <v>161</v>
      </c>
      <c r="W16" s="3" t="s">
        <v>173</v>
      </c>
      <c r="X16" s="3" t="s">
        <v>254</v>
      </c>
      <c r="Y16" s="26" t="s">
        <v>245</v>
      </c>
      <c r="Z16" s="59">
        <v>1</v>
      </c>
      <c r="AA16" s="62">
        <v>350</v>
      </c>
      <c r="AB16" s="5"/>
      <c r="AC16" s="17"/>
      <c r="AD16" s="17"/>
      <c r="AE16" s="17">
        <v>350</v>
      </c>
      <c r="AF16" s="17"/>
      <c r="AG16" s="17"/>
      <c r="AH16" s="17"/>
      <c r="AI16" s="17"/>
      <c r="AJ16" s="17"/>
      <c r="AK16" s="17"/>
      <c r="AL16" s="17"/>
      <c r="AM16" s="17"/>
      <c r="AN16" s="20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7"/>
      <c r="BB16" s="34"/>
      <c r="BC16" s="34"/>
      <c r="BD16" s="34"/>
    </row>
    <row r="17" spans="2:57" ht="159.75" customHeight="1" x14ac:dyDescent="0.25">
      <c r="B17" s="26">
        <v>11</v>
      </c>
      <c r="C17" s="26" t="s">
        <v>3</v>
      </c>
      <c r="D17" s="8" t="s">
        <v>4</v>
      </c>
      <c r="E17" s="8" t="s">
        <v>5</v>
      </c>
      <c r="F17" s="16" t="s">
        <v>152</v>
      </c>
      <c r="G17" s="16" t="s">
        <v>153</v>
      </c>
      <c r="H17" s="16" t="s">
        <v>154</v>
      </c>
      <c r="I17" s="16">
        <v>9999</v>
      </c>
      <c r="J17" s="16" t="s">
        <v>244</v>
      </c>
      <c r="K17" s="16" t="s">
        <v>155</v>
      </c>
      <c r="L17" s="57" t="s">
        <v>235</v>
      </c>
      <c r="M17" s="16" t="s">
        <v>240</v>
      </c>
      <c r="N17" s="58" t="s">
        <v>232</v>
      </c>
      <c r="O17" s="58" t="s">
        <v>233</v>
      </c>
      <c r="P17" s="2" t="s">
        <v>17</v>
      </c>
      <c r="Q17" s="16" t="s">
        <v>231</v>
      </c>
      <c r="R17" s="16">
        <v>53</v>
      </c>
      <c r="S17" s="8" t="s">
        <v>29</v>
      </c>
      <c r="T17" s="2">
        <v>530807</v>
      </c>
      <c r="U17" s="8" t="s">
        <v>18</v>
      </c>
      <c r="V17" s="26" t="s">
        <v>19</v>
      </c>
      <c r="W17" s="3" t="s">
        <v>174</v>
      </c>
      <c r="X17" s="4" t="s">
        <v>30</v>
      </c>
      <c r="Y17" s="26" t="s">
        <v>245</v>
      </c>
      <c r="Z17" s="59">
        <v>1</v>
      </c>
      <c r="AA17" s="62">
        <v>2000</v>
      </c>
      <c r="AB17" s="5"/>
      <c r="AC17" s="17"/>
      <c r="AD17" s="17"/>
      <c r="AE17" s="17">
        <v>2000</v>
      </c>
      <c r="AF17" s="17"/>
      <c r="AG17" s="17"/>
      <c r="AH17" s="17"/>
      <c r="AI17" s="17"/>
      <c r="AJ17" s="17"/>
      <c r="AK17" s="17"/>
      <c r="AL17" s="17"/>
      <c r="AM17" s="17"/>
      <c r="AN17" s="20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7"/>
      <c r="BB17" s="34"/>
      <c r="BC17" s="34"/>
      <c r="BD17" s="34"/>
    </row>
    <row r="18" spans="2:57" ht="162.75" customHeight="1" x14ac:dyDescent="0.25">
      <c r="B18" s="26">
        <v>12</v>
      </c>
      <c r="C18" s="26" t="s">
        <v>3</v>
      </c>
      <c r="D18" s="8" t="s">
        <v>4</v>
      </c>
      <c r="E18" s="8" t="s">
        <v>5</v>
      </c>
      <c r="F18" s="16" t="s">
        <v>152</v>
      </c>
      <c r="G18" s="16" t="s">
        <v>153</v>
      </c>
      <c r="H18" s="16" t="s">
        <v>154</v>
      </c>
      <c r="I18" s="16">
        <v>9999</v>
      </c>
      <c r="J18" s="16" t="s">
        <v>244</v>
      </c>
      <c r="K18" s="16" t="s">
        <v>155</v>
      </c>
      <c r="L18" s="57" t="s">
        <v>235</v>
      </c>
      <c r="M18" s="16" t="s">
        <v>240</v>
      </c>
      <c r="N18" s="58" t="s">
        <v>232</v>
      </c>
      <c r="O18" s="58" t="s">
        <v>233</v>
      </c>
      <c r="P18" s="2" t="s">
        <v>17</v>
      </c>
      <c r="Q18" s="16" t="s">
        <v>231</v>
      </c>
      <c r="R18" s="16">
        <v>53</v>
      </c>
      <c r="S18" s="8" t="s">
        <v>31</v>
      </c>
      <c r="T18" s="2">
        <v>530405</v>
      </c>
      <c r="U18" s="8" t="s">
        <v>18</v>
      </c>
      <c r="V18" s="26" t="s">
        <v>19</v>
      </c>
      <c r="W18" s="26" t="s">
        <v>175</v>
      </c>
      <c r="X18" s="4" t="s">
        <v>255</v>
      </c>
      <c r="Y18" s="26" t="s">
        <v>245</v>
      </c>
      <c r="Z18" s="59">
        <v>1</v>
      </c>
      <c r="AA18" s="62">
        <v>3111.78</v>
      </c>
      <c r="AB18" s="5"/>
      <c r="AC18" s="17"/>
      <c r="AD18" s="17"/>
      <c r="AE18" s="17">
        <v>3111.78</v>
      </c>
      <c r="AF18" s="17"/>
      <c r="AG18" s="17"/>
      <c r="AH18" s="17"/>
      <c r="AI18" s="17"/>
      <c r="AJ18" s="17"/>
      <c r="AK18" s="17"/>
      <c r="AL18" s="17"/>
      <c r="AM18" s="17"/>
      <c r="AN18" s="20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7"/>
      <c r="BB18" s="34"/>
      <c r="BC18" s="34"/>
      <c r="BD18" s="34"/>
    </row>
    <row r="19" spans="2:57" ht="162.75" customHeight="1" x14ac:dyDescent="0.25">
      <c r="B19" s="26">
        <v>13</v>
      </c>
      <c r="C19" s="26" t="s">
        <v>3</v>
      </c>
      <c r="D19" s="8" t="s">
        <v>4</v>
      </c>
      <c r="E19" s="8" t="s">
        <v>5</v>
      </c>
      <c r="F19" s="16" t="s">
        <v>152</v>
      </c>
      <c r="G19" s="16" t="s">
        <v>153</v>
      </c>
      <c r="H19" s="16" t="s">
        <v>154</v>
      </c>
      <c r="I19" s="16">
        <v>9999</v>
      </c>
      <c r="J19" s="16" t="s">
        <v>244</v>
      </c>
      <c r="K19" s="16" t="s">
        <v>155</v>
      </c>
      <c r="L19" s="57" t="s">
        <v>235</v>
      </c>
      <c r="M19" s="16" t="s">
        <v>240</v>
      </c>
      <c r="N19" s="58" t="s">
        <v>232</v>
      </c>
      <c r="O19" s="58" t="s">
        <v>233</v>
      </c>
      <c r="P19" s="2" t="s">
        <v>17</v>
      </c>
      <c r="Q19" s="16" t="s">
        <v>231</v>
      </c>
      <c r="R19" s="16">
        <v>53</v>
      </c>
      <c r="S19" s="8" t="s">
        <v>32</v>
      </c>
      <c r="T19" s="2">
        <v>530813</v>
      </c>
      <c r="U19" s="8" t="s">
        <v>18</v>
      </c>
      <c r="V19" s="26" t="s">
        <v>19</v>
      </c>
      <c r="W19" s="26" t="s">
        <v>175</v>
      </c>
      <c r="X19" s="4" t="s">
        <v>255</v>
      </c>
      <c r="Y19" s="26" t="s">
        <v>245</v>
      </c>
      <c r="Z19" s="59">
        <v>1</v>
      </c>
      <c r="AA19" s="62">
        <v>5000</v>
      </c>
      <c r="AB19" s="5"/>
      <c r="AC19" s="17"/>
      <c r="AD19" s="17"/>
      <c r="AE19" s="17">
        <v>5000</v>
      </c>
      <c r="AF19" s="17"/>
      <c r="AG19" s="17"/>
      <c r="AH19" s="17"/>
      <c r="AI19" s="17"/>
      <c r="AJ19" s="17"/>
      <c r="AK19" s="17"/>
      <c r="AL19" s="17"/>
      <c r="AM19" s="17"/>
      <c r="AN19" s="20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7"/>
      <c r="BB19" s="34"/>
      <c r="BC19" s="34"/>
      <c r="BD19" s="34"/>
    </row>
    <row r="20" spans="2:57" ht="197.25" customHeight="1" x14ac:dyDescent="0.25">
      <c r="B20" s="26">
        <v>14</v>
      </c>
      <c r="C20" s="26" t="s">
        <v>3</v>
      </c>
      <c r="D20" s="8" t="s">
        <v>4</v>
      </c>
      <c r="E20" s="8" t="s">
        <v>5</v>
      </c>
      <c r="F20" s="16" t="s">
        <v>152</v>
      </c>
      <c r="G20" s="16" t="s">
        <v>153</v>
      </c>
      <c r="H20" s="16" t="s">
        <v>154</v>
      </c>
      <c r="I20" s="16">
        <v>9999</v>
      </c>
      <c r="J20" s="16" t="s">
        <v>244</v>
      </c>
      <c r="K20" s="16" t="s">
        <v>155</v>
      </c>
      <c r="L20" s="57" t="s">
        <v>235</v>
      </c>
      <c r="M20" s="16" t="s">
        <v>240</v>
      </c>
      <c r="N20" s="58" t="s">
        <v>232</v>
      </c>
      <c r="O20" s="58" t="s">
        <v>233</v>
      </c>
      <c r="P20" s="2" t="s">
        <v>17</v>
      </c>
      <c r="Q20" s="16" t="s">
        <v>231</v>
      </c>
      <c r="R20" s="16">
        <v>53</v>
      </c>
      <c r="S20" s="8" t="s">
        <v>33</v>
      </c>
      <c r="T20" s="2" t="s">
        <v>34</v>
      </c>
      <c r="U20" s="8" t="s">
        <v>18</v>
      </c>
      <c r="V20" s="26" t="s">
        <v>19</v>
      </c>
      <c r="W20" s="3" t="s">
        <v>176</v>
      </c>
      <c r="X20" s="4" t="s">
        <v>35</v>
      </c>
      <c r="Y20" s="26" t="s">
        <v>245</v>
      </c>
      <c r="Z20" s="59">
        <v>1</v>
      </c>
      <c r="AA20" s="62">
        <v>6564</v>
      </c>
      <c r="AB20" s="5"/>
      <c r="AC20" s="17"/>
      <c r="AD20" s="18"/>
      <c r="AE20" s="17"/>
      <c r="AF20" s="17"/>
      <c r="AG20" s="17"/>
      <c r="AH20" s="17"/>
      <c r="AI20" s="17">
        <v>6564</v>
      </c>
      <c r="AJ20" s="17"/>
      <c r="AK20" s="17"/>
      <c r="AL20" s="17"/>
      <c r="AM20" s="17"/>
      <c r="AN20" s="20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7"/>
      <c r="BB20" s="34"/>
      <c r="BC20" s="34"/>
      <c r="BD20" s="34"/>
    </row>
    <row r="21" spans="2:57" ht="174" customHeight="1" x14ac:dyDescent="0.25">
      <c r="B21" s="26">
        <v>15</v>
      </c>
      <c r="C21" s="26" t="s">
        <v>3</v>
      </c>
      <c r="D21" s="8" t="s">
        <v>4</v>
      </c>
      <c r="E21" s="8" t="s">
        <v>5</v>
      </c>
      <c r="F21" s="16" t="s">
        <v>152</v>
      </c>
      <c r="G21" s="16" t="s">
        <v>153</v>
      </c>
      <c r="H21" s="16" t="s">
        <v>154</v>
      </c>
      <c r="I21" s="16">
        <v>9999</v>
      </c>
      <c r="J21" s="16" t="s">
        <v>244</v>
      </c>
      <c r="K21" s="16" t="s">
        <v>155</v>
      </c>
      <c r="L21" s="57" t="s">
        <v>235</v>
      </c>
      <c r="M21" s="16" t="s">
        <v>240</v>
      </c>
      <c r="N21" s="58" t="s">
        <v>232</v>
      </c>
      <c r="O21" s="58" t="s">
        <v>233</v>
      </c>
      <c r="P21" s="2" t="s">
        <v>17</v>
      </c>
      <c r="Q21" s="16" t="s">
        <v>231</v>
      </c>
      <c r="R21" s="16">
        <v>53</v>
      </c>
      <c r="S21" s="8" t="s">
        <v>36</v>
      </c>
      <c r="T21" s="2">
        <v>530208</v>
      </c>
      <c r="U21" s="8" t="s">
        <v>18</v>
      </c>
      <c r="V21" s="26" t="s">
        <v>19</v>
      </c>
      <c r="W21" s="3" t="s">
        <v>177</v>
      </c>
      <c r="X21" s="3" t="s">
        <v>37</v>
      </c>
      <c r="Y21" s="26" t="s">
        <v>245</v>
      </c>
      <c r="Z21" s="59">
        <v>1</v>
      </c>
      <c r="AA21" s="62">
        <v>36297.379999999997</v>
      </c>
      <c r="AB21" s="5"/>
      <c r="AC21" s="17"/>
      <c r="AD21" s="18"/>
      <c r="AE21" s="17"/>
      <c r="AF21" s="17">
        <v>4033.0419999999999</v>
      </c>
      <c r="AG21" s="17">
        <v>4033.0419999999999</v>
      </c>
      <c r="AH21" s="17">
        <v>4033.0419999999999</v>
      </c>
      <c r="AI21" s="17">
        <v>4033.0419999999999</v>
      </c>
      <c r="AJ21" s="17">
        <v>4033.0419999999999</v>
      </c>
      <c r="AK21" s="17">
        <v>4033.0419999999999</v>
      </c>
      <c r="AL21" s="17">
        <v>4033.0419999999999</v>
      </c>
      <c r="AM21" s="17">
        <v>4033.0419999999999</v>
      </c>
      <c r="AN21" s="20">
        <v>4033.0419999999999</v>
      </c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7"/>
      <c r="BB21" s="34" t="s">
        <v>246</v>
      </c>
      <c r="BC21" s="60">
        <v>36297.379999999997</v>
      </c>
      <c r="BD21" s="34"/>
      <c r="BE21" s="24">
        <f>AA21-BC21</f>
        <v>0</v>
      </c>
    </row>
    <row r="22" spans="2:57" ht="172.5" customHeight="1" x14ac:dyDescent="0.25">
      <c r="B22" s="26">
        <v>16</v>
      </c>
      <c r="C22" s="26" t="s">
        <v>3</v>
      </c>
      <c r="D22" s="8" t="s">
        <v>4</v>
      </c>
      <c r="E22" s="8" t="s">
        <v>5</v>
      </c>
      <c r="F22" s="16" t="s">
        <v>152</v>
      </c>
      <c r="G22" s="16" t="s">
        <v>153</v>
      </c>
      <c r="H22" s="16" t="s">
        <v>154</v>
      </c>
      <c r="I22" s="16">
        <v>9999</v>
      </c>
      <c r="J22" s="16" t="s">
        <v>244</v>
      </c>
      <c r="K22" s="16" t="s">
        <v>155</v>
      </c>
      <c r="L22" s="57" t="s">
        <v>235</v>
      </c>
      <c r="M22" s="16" t="s">
        <v>240</v>
      </c>
      <c r="N22" s="58" t="s">
        <v>232</v>
      </c>
      <c r="O22" s="58" t="s">
        <v>233</v>
      </c>
      <c r="P22" s="2" t="s">
        <v>17</v>
      </c>
      <c r="Q22" s="16" t="s">
        <v>231</v>
      </c>
      <c r="R22" s="16">
        <v>53</v>
      </c>
      <c r="S22" s="8" t="s">
        <v>23</v>
      </c>
      <c r="T22" s="2">
        <v>530811</v>
      </c>
      <c r="U22" s="8" t="s">
        <v>18</v>
      </c>
      <c r="V22" s="26" t="s">
        <v>19</v>
      </c>
      <c r="W22" s="3" t="s">
        <v>178</v>
      </c>
      <c r="X22" s="4" t="s">
        <v>38</v>
      </c>
      <c r="Y22" s="26" t="s">
        <v>245</v>
      </c>
      <c r="Z22" s="59">
        <v>1</v>
      </c>
      <c r="AA22" s="62">
        <v>770</v>
      </c>
      <c r="AB22" s="5"/>
      <c r="AC22" s="17"/>
      <c r="AD22" s="19"/>
      <c r="AE22" s="17">
        <v>770</v>
      </c>
      <c r="AF22" s="17"/>
      <c r="AG22" s="17"/>
      <c r="AH22" s="17"/>
      <c r="AI22" s="17"/>
      <c r="AJ22" s="17"/>
      <c r="AK22" s="17"/>
      <c r="AL22" s="17"/>
      <c r="AM22" s="17"/>
      <c r="AN22" s="20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7"/>
      <c r="BB22" s="34"/>
      <c r="BC22" s="34"/>
      <c r="BD22" s="34"/>
    </row>
    <row r="23" spans="2:57" ht="172.5" customHeight="1" x14ac:dyDescent="0.25">
      <c r="B23" s="26">
        <v>17</v>
      </c>
      <c r="C23" s="26" t="s">
        <v>3</v>
      </c>
      <c r="D23" s="8" t="s">
        <v>4</v>
      </c>
      <c r="E23" s="8" t="s">
        <v>5</v>
      </c>
      <c r="F23" s="16" t="s">
        <v>152</v>
      </c>
      <c r="G23" s="16" t="s">
        <v>153</v>
      </c>
      <c r="H23" s="16" t="s">
        <v>154</v>
      </c>
      <c r="I23" s="16">
        <v>9999</v>
      </c>
      <c r="J23" s="16" t="s">
        <v>244</v>
      </c>
      <c r="K23" s="16" t="s">
        <v>155</v>
      </c>
      <c r="L23" s="57" t="s">
        <v>229</v>
      </c>
      <c r="M23" s="16" t="s">
        <v>230</v>
      </c>
      <c r="N23" s="58" t="s">
        <v>232</v>
      </c>
      <c r="O23" s="58" t="s">
        <v>233</v>
      </c>
      <c r="P23" s="2" t="s">
        <v>17</v>
      </c>
      <c r="Q23" s="16" t="s">
        <v>231</v>
      </c>
      <c r="R23" s="16">
        <v>53</v>
      </c>
      <c r="S23" s="8" t="s">
        <v>82</v>
      </c>
      <c r="T23" s="2">
        <v>530403</v>
      </c>
      <c r="U23" s="8" t="s">
        <v>18</v>
      </c>
      <c r="V23" s="26" t="s">
        <v>19</v>
      </c>
      <c r="W23" s="3" t="s">
        <v>178</v>
      </c>
      <c r="X23" s="4" t="s">
        <v>38</v>
      </c>
      <c r="Y23" s="26" t="s">
        <v>245</v>
      </c>
      <c r="Z23" s="59">
        <v>2</v>
      </c>
      <c r="AA23" s="62">
        <v>318</v>
      </c>
      <c r="AB23" s="5"/>
      <c r="AC23" s="17"/>
      <c r="AD23" s="19"/>
      <c r="AE23" s="17">
        <v>318</v>
      </c>
      <c r="AF23" s="17"/>
      <c r="AG23" s="17"/>
      <c r="AH23" s="17"/>
      <c r="AI23" s="17"/>
      <c r="AJ23" s="17"/>
      <c r="AK23" s="17"/>
      <c r="AL23" s="17"/>
      <c r="AM23" s="17"/>
      <c r="AN23" s="20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7"/>
      <c r="BB23" s="34"/>
      <c r="BC23" s="34"/>
      <c r="BD23" s="34"/>
    </row>
    <row r="24" spans="2:57" ht="177" customHeight="1" x14ac:dyDescent="0.25">
      <c r="B24" s="26">
        <v>18</v>
      </c>
      <c r="C24" s="26" t="s">
        <v>3</v>
      </c>
      <c r="D24" s="8" t="s">
        <v>4</v>
      </c>
      <c r="E24" s="8" t="s">
        <v>5</v>
      </c>
      <c r="F24" s="16" t="s">
        <v>152</v>
      </c>
      <c r="G24" s="16" t="s">
        <v>153</v>
      </c>
      <c r="H24" s="16" t="s">
        <v>154</v>
      </c>
      <c r="I24" s="16">
        <v>9999</v>
      </c>
      <c r="J24" s="16" t="s">
        <v>244</v>
      </c>
      <c r="K24" s="16" t="s">
        <v>155</v>
      </c>
      <c r="L24" s="57" t="s">
        <v>235</v>
      </c>
      <c r="M24" s="16" t="s">
        <v>240</v>
      </c>
      <c r="N24" s="58" t="s">
        <v>232</v>
      </c>
      <c r="O24" s="58" t="s">
        <v>233</v>
      </c>
      <c r="P24" s="2" t="s">
        <v>17</v>
      </c>
      <c r="Q24" s="16" t="s">
        <v>231</v>
      </c>
      <c r="R24" s="16">
        <v>53</v>
      </c>
      <c r="S24" s="8" t="s">
        <v>39</v>
      </c>
      <c r="T24" s="2" t="s">
        <v>40</v>
      </c>
      <c r="U24" s="8" t="s">
        <v>18</v>
      </c>
      <c r="V24" s="26" t="s">
        <v>19</v>
      </c>
      <c r="W24" s="3" t="s">
        <v>179</v>
      </c>
      <c r="X24" s="4" t="s">
        <v>41</v>
      </c>
      <c r="Y24" s="26" t="s">
        <v>245</v>
      </c>
      <c r="Z24" s="59">
        <v>1</v>
      </c>
      <c r="AA24" s="62">
        <v>837.97</v>
      </c>
      <c r="AB24" s="5"/>
      <c r="AC24" s="17"/>
      <c r="AD24" s="17"/>
      <c r="AE24" s="17"/>
      <c r="AF24" s="17">
        <v>837.97</v>
      </c>
      <c r="AG24" s="17"/>
      <c r="AH24" s="17"/>
      <c r="AI24" s="17"/>
      <c r="AJ24" s="17"/>
      <c r="AK24" s="17"/>
      <c r="AL24" s="17"/>
      <c r="AM24" s="17"/>
      <c r="AN24" s="20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7"/>
      <c r="BB24" s="34" t="s">
        <v>246</v>
      </c>
      <c r="BC24" s="60">
        <v>837.97</v>
      </c>
      <c r="BD24" s="34"/>
      <c r="BE24" s="24">
        <f>AA24-BC24</f>
        <v>0</v>
      </c>
    </row>
    <row r="25" spans="2:57" ht="196.5" customHeight="1" x14ac:dyDescent="0.25">
      <c r="B25" s="26">
        <v>19</v>
      </c>
      <c r="C25" s="26" t="s">
        <v>3</v>
      </c>
      <c r="D25" s="8" t="s">
        <v>4</v>
      </c>
      <c r="E25" s="8" t="s">
        <v>7</v>
      </c>
      <c r="F25" s="16" t="s">
        <v>152</v>
      </c>
      <c r="G25" s="16" t="s">
        <v>153</v>
      </c>
      <c r="H25" s="16" t="s">
        <v>154</v>
      </c>
      <c r="I25" s="16">
        <v>9999</v>
      </c>
      <c r="J25" s="16" t="s">
        <v>244</v>
      </c>
      <c r="K25" s="16" t="s">
        <v>155</v>
      </c>
      <c r="L25" s="57" t="s">
        <v>235</v>
      </c>
      <c r="M25" s="16" t="s">
        <v>240</v>
      </c>
      <c r="N25" s="58" t="s">
        <v>232</v>
      </c>
      <c r="O25" s="58" t="s">
        <v>233</v>
      </c>
      <c r="P25" s="2" t="s">
        <v>17</v>
      </c>
      <c r="Q25" s="16" t="s">
        <v>231</v>
      </c>
      <c r="R25" s="16">
        <v>53</v>
      </c>
      <c r="S25" s="8" t="s">
        <v>32</v>
      </c>
      <c r="T25" s="2">
        <v>530813</v>
      </c>
      <c r="U25" s="8" t="s">
        <v>18</v>
      </c>
      <c r="V25" s="26" t="s">
        <v>19</v>
      </c>
      <c r="W25" s="3" t="s">
        <v>42</v>
      </c>
      <c r="X25" s="4" t="s">
        <v>256</v>
      </c>
      <c r="Y25" s="26" t="s">
        <v>245</v>
      </c>
      <c r="Z25" s="59">
        <v>1</v>
      </c>
      <c r="AA25" s="62">
        <v>489.22</v>
      </c>
      <c r="AB25" s="5"/>
      <c r="AC25" s="17"/>
      <c r="AD25" s="19">
        <v>489.22</v>
      </c>
      <c r="AE25" s="17"/>
      <c r="AF25" s="17"/>
      <c r="AG25" s="17"/>
      <c r="AH25" s="17"/>
      <c r="AI25" s="17"/>
      <c r="AJ25" s="17"/>
      <c r="AK25" s="17"/>
      <c r="AL25" s="17"/>
      <c r="AM25" s="17"/>
      <c r="AN25" s="20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7"/>
      <c r="BB25" s="34">
        <v>2</v>
      </c>
      <c r="BC25" s="60">
        <v>489.22</v>
      </c>
      <c r="BD25" s="34"/>
      <c r="BE25" s="24">
        <f>AA25-BC25</f>
        <v>0</v>
      </c>
    </row>
    <row r="26" spans="2:57" ht="183" customHeight="1" x14ac:dyDescent="0.25">
      <c r="B26" s="26">
        <v>20</v>
      </c>
      <c r="C26" s="26" t="s">
        <v>3</v>
      </c>
      <c r="D26" s="8" t="s">
        <v>4</v>
      </c>
      <c r="E26" s="8" t="s">
        <v>7</v>
      </c>
      <c r="F26" s="16" t="s">
        <v>152</v>
      </c>
      <c r="G26" s="16" t="s">
        <v>153</v>
      </c>
      <c r="H26" s="16" t="s">
        <v>154</v>
      </c>
      <c r="I26" s="16">
        <v>9999</v>
      </c>
      <c r="J26" s="16" t="s">
        <v>244</v>
      </c>
      <c r="K26" s="16" t="s">
        <v>155</v>
      </c>
      <c r="L26" s="57" t="s">
        <v>235</v>
      </c>
      <c r="M26" s="16" t="s">
        <v>240</v>
      </c>
      <c r="N26" s="58" t="s">
        <v>232</v>
      </c>
      <c r="O26" s="58" t="s">
        <v>233</v>
      </c>
      <c r="P26" s="2" t="s">
        <v>17</v>
      </c>
      <c r="Q26" s="16" t="s">
        <v>231</v>
      </c>
      <c r="R26" s="16">
        <v>53</v>
      </c>
      <c r="S26" s="8" t="s">
        <v>39</v>
      </c>
      <c r="T26" s="2">
        <v>530804</v>
      </c>
      <c r="U26" s="8" t="s">
        <v>18</v>
      </c>
      <c r="V26" s="26" t="s">
        <v>19</v>
      </c>
      <c r="W26" s="3" t="s">
        <v>42</v>
      </c>
      <c r="X26" s="4" t="s">
        <v>257</v>
      </c>
      <c r="Y26" s="26" t="s">
        <v>245</v>
      </c>
      <c r="Z26" s="59">
        <v>1</v>
      </c>
      <c r="AA26" s="62">
        <v>775.03</v>
      </c>
      <c r="AB26" s="5"/>
      <c r="AC26" s="17"/>
      <c r="AD26" s="19">
        <v>775.03</v>
      </c>
      <c r="AE26" s="17"/>
      <c r="AF26" s="17"/>
      <c r="AG26" s="17"/>
      <c r="AH26" s="17"/>
      <c r="AI26" s="17"/>
      <c r="AJ26" s="17"/>
      <c r="AK26" s="17"/>
      <c r="AL26" s="17"/>
      <c r="AM26" s="17"/>
      <c r="AN26" s="20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7"/>
      <c r="BB26" s="34" t="s">
        <v>249</v>
      </c>
      <c r="BC26" s="60">
        <v>775.03</v>
      </c>
      <c r="BD26" s="34"/>
      <c r="BE26" s="24">
        <f>AA26-BC26</f>
        <v>0</v>
      </c>
    </row>
    <row r="27" spans="2:57" ht="165" customHeight="1" x14ac:dyDescent="0.25">
      <c r="B27" s="26">
        <v>21</v>
      </c>
      <c r="C27" s="26" t="s">
        <v>3</v>
      </c>
      <c r="D27" s="8" t="s">
        <v>4</v>
      </c>
      <c r="E27" s="8" t="s">
        <v>7</v>
      </c>
      <c r="F27" s="16" t="s">
        <v>152</v>
      </c>
      <c r="G27" s="16" t="s">
        <v>153</v>
      </c>
      <c r="H27" s="16" t="s">
        <v>154</v>
      </c>
      <c r="I27" s="16">
        <v>9999</v>
      </c>
      <c r="J27" s="16" t="s">
        <v>244</v>
      </c>
      <c r="K27" s="16" t="s">
        <v>155</v>
      </c>
      <c r="L27" s="57" t="s">
        <v>235</v>
      </c>
      <c r="M27" s="16" t="s">
        <v>240</v>
      </c>
      <c r="N27" s="58" t="s">
        <v>232</v>
      </c>
      <c r="O27" s="58" t="s">
        <v>233</v>
      </c>
      <c r="P27" s="2" t="s">
        <v>17</v>
      </c>
      <c r="Q27" s="16" t="s">
        <v>231</v>
      </c>
      <c r="R27" s="16">
        <v>53</v>
      </c>
      <c r="S27" s="8" t="s">
        <v>43</v>
      </c>
      <c r="T27" s="2">
        <v>530246</v>
      </c>
      <c r="U27" s="8" t="s">
        <v>18</v>
      </c>
      <c r="V27" s="26" t="s">
        <v>19</v>
      </c>
      <c r="W27" s="3" t="s">
        <v>258</v>
      </c>
      <c r="X27" s="4" t="s">
        <v>259</v>
      </c>
      <c r="Y27" s="26" t="s">
        <v>245</v>
      </c>
      <c r="Z27" s="59">
        <v>1</v>
      </c>
      <c r="AA27" s="62">
        <v>524.16</v>
      </c>
      <c r="AB27" s="5"/>
      <c r="AC27" s="17"/>
      <c r="AD27" s="19">
        <v>524.16</v>
      </c>
      <c r="AE27" s="17"/>
      <c r="AF27" s="17"/>
      <c r="AG27" s="17"/>
      <c r="AH27" s="17"/>
      <c r="AI27" s="17"/>
      <c r="AJ27" s="17"/>
      <c r="AK27" s="17"/>
      <c r="AL27" s="17"/>
      <c r="AM27" s="17"/>
      <c r="AN27" s="20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7"/>
      <c r="BB27" s="34">
        <v>3</v>
      </c>
      <c r="BC27" s="60">
        <v>524.16</v>
      </c>
      <c r="BD27" s="34"/>
      <c r="BE27" s="24">
        <f>AA27-BC27</f>
        <v>0</v>
      </c>
    </row>
    <row r="28" spans="2:57" ht="167.25" customHeight="1" x14ac:dyDescent="0.25">
      <c r="B28" s="26">
        <v>22</v>
      </c>
      <c r="C28" s="26" t="s">
        <v>3</v>
      </c>
      <c r="D28" s="8" t="s">
        <v>4</v>
      </c>
      <c r="E28" s="8" t="s">
        <v>7</v>
      </c>
      <c r="F28" s="16" t="s">
        <v>152</v>
      </c>
      <c r="G28" s="16" t="s">
        <v>153</v>
      </c>
      <c r="H28" s="16" t="s">
        <v>154</v>
      </c>
      <c r="I28" s="16">
        <v>9999</v>
      </c>
      <c r="J28" s="16" t="s">
        <v>244</v>
      </c>
      <c r="K28" s="16" t="s">
        <v>155</v>
      </c>
      <c r="L28" s="57" t="s">
        <v>235</v>
      </c>
      <c r="M28" s="16" t="s">
        <v>234</v>
      </c>
      <c r="N28" s="58" t="s">
        <v>232</v>
      </c>
      <c r="O28" s="58" t="s">
        <v>233</v>
      </c>
      <c r="P28" s="2" t="s">
        <v>17</v>
      </c>
      <c r="Q28" s="16" t="s">
        <v>231</v>
      </c>
      <c r="R28" s="16">
        <v>53</v>
      </c>
      <c r="S28" s="8" t="s">
        <v>45</v>
      </c>
      <c r="T28" s="2">
        <v>530702</v>
      </c>
      <c r="U28" s="8" t="s">
        <v>18</v>
      </c>
      <c r="V28" s="26" t="s">
        <v>19</v>
      </c>
      <c r="W28" s="3" t="s">
        <v>46</v>
      </c>
      <c r="X28" s="4" t="s">
        <v>47</v>
      </c>
      <c r="Y28" s="26" t="s">
        <v>245</v>
      </c>
      <c r="Z28" s="59">
        <v>1</v>
      </c>
      <c r="AA28" s="62">
        <v>7616.75</v>
      </c>
      <c r="AB28" s="5"/>
      <c r="AC28" s="17">
        <v>1904.19</v>
      </c>
      <c r="AD28" s="17">
        <v>1904.19</v>
      </c>
      <c r="AE28" s="17">
        <v>1904.19</v>
      </c>
      <c r="AF28" s="17">
        <v>1904.18</v>
      </c>
      <c r="AG28" s="17"/>
      <c r="AH28" s="17"/>
      <c r="AI28" s="17"/>
      <c r="AJ28" s="17"/>
      <c r="AK28" s="17"/>
      <c r="AL28" s="17"/>
      <c r="AM28" s="17"/>
      <c r="AN28" s="20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7"/>
      <c r="BB28" s="34" t="s">
        <v>249</v>
      </c>
      <c r="BC28" s="60">
        <v>7616.75</v>
      </c>
      <c r="BD28" s="34"/>
      <c r="BE28" s="24">
        <f>AA28-BC28</f>
        <v>0</v>
      </c>
    </row>
    <row r="29" spans="2:57" ht="167.25" customHeight="1" x14ac:dyDescent="0.25">
      <c r="B29" s="26">
        <v>23</v>
      </c>
      <c r="C29" s="26" t="s">
        <v>3</v>
      </c>
      <c r="D29" s="8" t="s">
        <v>4</v>
      </c>
      <c r="E29" s="8" t="s">
        <v>7</v>
      </c>
      <c r="F29" s="16" t="s">
        <v>152</v>
      </c>
      <c r="G29" s="16" t="s">
        <v>153</v>
      </c>
      <c r="H29" s="16" t="s">
        <v>154</v>
      </c>
      <c r="I29" s="16">
        <v>9999</v>
      </c>
      <c r="J29" s="16" t="s">
        <v>244</v>
      </c>
      <c r="K29" s="16" t="s">
        <v>155</v>
      </c>
      <c r="L29" s="57" t="s">
        <v>238</v>
      </c>
      <c r="M29" s="16" t="s">
        <v>239</v>
      </c>
      <c r="N29" s="58" t="s">
        <v>232</v>
      </c>
      <c r="O29" s="58" t="s">
        <v>233</v>
      </c>
      <c r="P29" s="2" t="s">
        <v>17</v>
      </c>
      <c r="Q29" s="16" t="s">
        <v>231</v>
      </c>
      <c r="R29" s="16">
        <v>53</v>
      </c>
      <c r="S29" s="8" t="s">
        <v>83</v>
      </c>
      <c r="T29" s="2">
        <v>530105</v>
      </c>
      <c r="U29" s="8" t="s">
        <v>18</v>
      </c>
      <c r="V29" s="26" t="s">
        <v>19</v>
      </c>
      <c r="W29" s="3" t="s">
        <v>42</v>
      </c>
      <c r="X29" s="4" t="s">
        <v>47</v>
      </c>
      <c r="Y29" s="26" t="s">
        <v>245</v>
      </c>
      <c r="Z29" s="59">
        <v>1</v>
      </c>
      <c r="AA29" s="62">
        <v>10002.51</v>
      </c>
      <c r="AB29" s="5"/>
      <c r="AC29" s="17">
        <v>2500.63</v>
      </c>
      <c r="AD29" s="17">
        <v>2500.63</v>
      </c>
      <c r="AE29" s="17">
        <v>2500.63</v>
      </c>
      <c r="AF29" s="17">
        <v>2500.62</v>
      </c>
      <c r="AG29" s="17"/>
      <c r="AH29" s="17"/>
      <c r="AI29" s="17"/>
      <c r="AJ29" s="17"/>
      <c r="AK29" s="17"/>
      <c r="AL29" s="17"/>
      <c r="AM29" s="17"/>
      <c r="AN29" s="20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7"/>
      <c r="BB29" s="34" t="s">
        <v>249</v>
      </c>
      <c r="BC29" s="60">
        <v>10002.51</v>
      </c>
      <c r="BD29" s="34"/>
      <c r="BE29" s="24"/>
    </row>
    <row r="30" spans="2:57" ht="190.5" customHeight="1" x14ac:dyDescent="0.25">
      <c r="B30" s="26">
        <v>24</v>
      </c>
      <c r="C30" s="26" t="s">
        <v>3</v>
      </c>
      <c r="D30" s="8" t="s">
        <v>4</v>
      </c>
      <c r="E30" s="8" t="s">
        <v>7</v>
      </c>
      <c r="F30" s="16" t="s">
        <v>152</v>
      </c>
      <c r="G30" s="16" t="s">
        <v>153</v>
      </c>
      <c r="H30" s="16" t="s">
        <v>154</v>
      </c>
      <c r="I30" s="16">
        <v>9999</v>
      </c>
      <c r="J30" s="16" t="s">
        <v>244</v>
      </c>
      <c r="K30" s="16" t="s">
        <v>155</v>
      </c>
      <c r="L30" s="57" t="s">
        <v>229</v>
      </c>
      <c r="M30" s="16" t="s">
        <v>230</v>
      </c>
      <c r="N30" s="58" t="s">
        <v>232</v>
      </c>
      <c r="O30" s="58" t="s">
        <v>233</v>
      </c>
      <c r="P30" s="2" t="s">
        <v>17</v>
      </c>
      <c r="Q30" s="16" t="s">
        <v>237</v>
      </c>
      <c r="R30" s="16">
        <v>51</v>
      </c>
      <c r="S30" s="8" t="s">
        <v>48</v>
      </c>
      <c r="T30" s="2">
        <v>510306</v>
      </c>
      <c r="U30" s="8" t="s">
        <v>18</v>
      </c>
      <c r="V30" s="26" t="s">
        <v>19</v>
      </c>
      <c r="W30" s="3" t="s">
        <v>46</v>
      </c>
      <c r="X30" s="26" t="s">
        <v>49</v>
      </c>
      <c r="Y30" s="26" t="s">
        <v>245</v>
      </c>
      <c r="Z30" s="59">
        <v>1</v>
      </c>
      <c r="AA30" s="62">
        <v>880</v>
      </c>
      <c r="AB30" s="5"/>
      <c r="AC30" s="17"/>
      <c r="AD30" s="17">
        <v>880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20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7"/>
      <c r="BB30" s="34"/>
      <c r="BC30" s="34"/>
      <c r="BD30" s="34"/>
    </row>
    <row r="31" spans="2:57" ht="165" customHeight="1" x14ac:dyDescent="0.25">
      <c r="B31" s="26">
        <v>25</v>
      </c>
      <c r="C31" s="26" t="s">
        <v>3</v>
      </c>
      <c r="D31" s="8" t="s">
        <v>4</v>
      </c>
      <c r="E31" s="8" t="s">
        <v>7</v>
      </c>
      <c r="F31" s="16" t="s">
        <v>152</v>
      </c>
      <c r="G31" s="16" t="s">
        <v>153</v>
      </c>
      <c r="H31" s="16" t="s">
        <v>154</v>
      </c>
      <c r="I31" s="16">
        <v>9999</v>
      </c>
      <c r="J31" s="16" t="s">
        <v>244</v>
      </c>
      <c r="K31" s="16" t="s">
        <v>155</v>
      </c>
      <c r="L31" s="57" t="s">
        <v>238</v>
      </c>
      <c r="M31" s="16" t="s">
        <v>239</v>
      </c>
      <c r="N31" s="58" t="s">
        <v>232</v>
      </c>
      <c r="O31" s="58" t="s">
        <v>233</v>
      </c>
      <c r="P31" s="2" t="s">
        <v>17</v>
      </c>
      <c r="Q31" s="16" t="s">
        <v>231</v>
      </c>
      <c r="R31" s="16">
        <v>53</v>
      </c>
      <c r="S31" s="8" t="s">
        <v>50</v>
      </c>
      <c r="T31" s="2">
        <v>530101</v>
      </c>
      <c r="U31" s="8" t="s">
        <v>18</v>
      </c>
      <c r="V31" s="26" t="s">
        <v>19</v>
      </c>
      <c r="W31" s="3" t="s">
        <v>42</v>
      </c>
      <c r="X31" s="4" t="s">
        <v>51</v>
      </c>
      <c r="Y31" s="26" t="s">
        <v>245</v>
      </c>
      <c r="Z31" s="59">
        <v>1</v>
      </c>
      <c r="AA31" s="62">
        <v>1139.28</v>
      </c>
      <c r="AB31" s="5"/>
      <c r="AC31" s="17"/>
      <c r="AD31" s="19">
        <v>1139.28</v>
      </c>
      <c r="AE31" s="17"/>
      <c r="AF31" s="17"/>
      <c r="AG31" s="17"/>
      <c r="AH31" s="17"/>
      <c r="AI31" s="17"/>
      <c r="AJ31" s="17"/>
      <c r="AK31" s="17"/>
      <c r="AL31" s="17"/>
      <c r="AM31" s="17"/>
      <c r="AN31" s="20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7"/>
      <c r="BB31" s="34" t="s">
        <v>249</v>
      </c>
      <c r="BC31" s="60">
        <v>1139.28</v>
      </c>
      <c r="BD31" s="34"/>
      <c r="BE31" s="24">
        <f>AA31-BC31</f>
        <v>0</v>
      </c>
    </row>
    <row r="32" spans="2:57" ht="159.75" customHeight="1" x14ac:dyDescent="0.25">
      <c r="B32" s="26">
        <v>26</v>
      </c>
      <c r="C32" s="26" t="s">
        <v>3</v>
      </c>
      <c r="D32" s="8" t="s">
        <v>4</v>
      </c>
      <c r="E32" s="8" t="s">
        <v>7</v>
      </c>
      <c r="F32" s="16" t="s">
        <v>152</v>
      </c>
      <c r="G32" s="16" t="s">
        <v>153</v>
      </c>
      <c r="H32" s="16" t="s">
        <v>154</v>
      </c>
      <c r="I32" s="16">
        <v>9999</v>
      </c>
      <c r="J32" s="16" t="s">
        <v>244</v>
      </c>
      <c r="K32" s="16" t="s">
        <v>155</v>
      </c>
      <c r="L32" s="57" t="s">
        <v>235</v>
      </c>
      <c r="M32" s="16" t="s">
        <v>240</v>
      </c>
      <c r="N32" s="58" t="s">
        <v>232</v>
      </c>
      <c r="O32" s="58" t="s">
        <v>233</v>
      </c>
      <c r="P32" s="2" t="s">
        <v>17</v>
      </c>
      <c r="Q32" s="16" t="s">
        <v>231</v>
      </c>
      <c r="R32" s="16">
        <v>53</v>
      </c>
      <c r="S32" s="8" t="s">
        <v>52</v>
      </c>
      <c r="T32" s="2">
        <v>531601</v>
      </c>
      <c r="U32" s="8" t="s">
        <v>18</v>
      </c>
      <c r="V32" s="26" t="s">
        <v>19</v>
      </c>
      <c r="W32" s="3" t="s">
        <v>42</v>
      </c>
      <c r="X32" s="4" t="s">
        <v>180</v>
      </c>
      <c r="Y32" s="26" t="s">
        <v>245</v>
      </c>
      <c r="Z32" s="59">
        <v>1</v>
      </c>
      <c r="AA32" s="62">
        <v>117.55</v>
      </c>
      <c r="AB32" s="5"/>
      <c r="AC32" s="17"/>
      <c r="AD32" s="19">
        <v>117.55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20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7"/>
      <c r="BB32" s="34"/>
      <c r="BC32" s="34"/>
      <c r="BD32" s="34"/>
    </row>
    <row r="33" spans="2:57" ht="168" customHeight="1" x14ac:dyDescent="0.25">
      <c r="B33" s="26">
        <v>27</v>
      </c>
      <c r="C33" s="26" t="s">
        <v>3</v>
      </c>
      <c r="D33" s="8" t="s">
        <v>4</v>
      </c>
      <c r="E33" s="8" t="s">
        <v>7</v>
      </c>
      <c r="F33" s="16" t="s">
        <v>152</v>
      </c>
      <c r="G33" s="16" t="s">
        <v>153</v>
      </c>
      <c r="H33" s="16" t="s">
        <v>154</v>
      </c>
      <c r="I33" s="16">
        <v>9999</v>
      </c>
      <c r="J33" s="16" t="s">
        <v>244</v>
      </c>
      <c r="K33" s="16" t="s">
        <v>155</v>
      </c>
      <c r="L33" s="57" t="s">
        <v>235</v>
      </c>
      <c r="M33" s="16" t="s">
        <v>240</v>
      </c>
      <c r="N33" s="58" t="s">
        <v>232</v>
      </c>
      <c r="O33" s="58" t="s">
        <v>233</v>
      </c>
      <c r="P33" s="2" t="s">
        <v>17</v>
      </c>
      <c r="Q33" s="16" t="s">
        <v>231</v>
      </c>
      <c r="R33" s="16">
        <v>53</v>
      </c>
      <c r="S33" s="8" t="s">
        <v>26</v>
      </c>
      <c r="T33" s="2">
        <v>530805</v>
      </c>
      <c r="U33" s="8" t="s">
        <v>18</v>
      </c>
      <c r="V33" s="26" t="s">
        <v>19</v>
      </c>
      <c r="W33" s="3" t="s">
        <v>42</v>
      </c>
      <c r="X33" s="4" t="s">
        <v>260</v>
      </c>
      <c r="Y33" s="26" t="s">
        <v>245</v>
      </c>
      <c r="Z33" s="59">
        <v>1</v>
      </c>
      <c r="AA33" s="62">
        <v>885.04</v>
      </c>
      <c r="AB33" s="5"/>
      <c r="AC33" s="17"/>
      <c r="AD33" s="19">
        <v>885.04</v>
      </c>
      <c r="AE33" s="17"/>
      <c r="AF33" s="17"/>
      <c r="AG33" s="17"/>
      <c r="AH33" s="17"/>
      <c r="AI33" s="17"/>
      <c r="AJ33" s="17"/>
      <c r="AK33" s="17"/>
      <c r="AL33" s="17"/>
      <c r="AM33" s="17"/>
      <c r="AN33" s="20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7"/>
      <c r="BB33" s="34" t="s">
        <v>249</v>
      </c>
      <c r="BC33" s="60">
        <v>885.04</v>
      </c>
      <c r="BD33" s="34"/>
      <c r="BE33" s="24">
        <f t="shared" ref="BE33:BE34" si="0">AA33-BC33</f>
        <v>0</v>
      </c>
    </row>
    <row r="34" spans="2:57" ht="180" customHeight="1" x14ac:dyDescent="0.25">
      <c r="B34" s="26">
        <v>28</v>
      </c>
      <c r="C34" s="26" t="s">
        <v>3</v>
      </c>
      <c r="D34" s="8" t="s">
        <v>4</v>
      </c>
      <c r="E34" s="8" t="s">
        <v>7</v>
      </c>
      <c r="F34" s="16" t="s">
        <v>152</v>
      </c>
      <c r="G34" s="16" t="s">
        <v>153</v>
      </c>
      <c r="H34" s="16" t="s">
        <v>154</v>
      </c>
      <c r="I34" s="16">
        <v>9999</v>
      </c>
      <c r="J34" s="16" t="s">
        <v>244</v>
      </c>
      <c r="K34" s="16" t="s">
        <v>155</v>
      </c>
      <c r="L34" s="57" t="s">
        <v>238</v>
      </c>
      <c r="M34" s="16" t="s">
        <v>239</v>
      </c>
      <c r="N34" s="58" t="s">
        <v>232</v>
      </c>
      <c r="O34" s="58" t="s">
        <v>233</v>
      </c>
      <c r="P34" s="2" t="s">
        <v>17</v>
      </c>
      <c r="Q34" s="16" t="s">
        <v>231</v>
      </c>
      <c r="R34" s="16">
        <v>53</v>
      </c>
      <c r="S34" s="8" t="s">
        <v>54</v>
      </c>
      <c r="T34" s="2">
        <v>530104</v>
      </c>
      <c r="U34" s="8" t="s">
        <v>18</v>
      </c>
      <c r="V34" s="26" t="s">
        <v>19</v>
      </c>
      <c r="W34" s="3" t="s">
        <v>42</v>
      </c>
      <c r="X34" s="4" t="s">
        <v>55</v>
      </c>
      <c r="Y34" s="26" t="s">
        <v>245</v>
      </c>
      <c r="Z34" s="59">
        <v>1</v>
      </c>
      <c r="AA34" s="62">
        <v>2500</v>
      </c>
      <c r="AB34" s="5"/>
      <c r="AC34" s="17"/>
      <c r="AD34" s="19">
        <v>2500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20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7"/>
      <c r="BB34" s="34" t="s">
        <v>249</v>
      </c>
      <c r="BC34" s="60">
        <v>2500</v>
      </c>
      <c r="BD34" s="34"/>
      <c r="BE34" s="24">
        <f t="shared" si="0"/>
        <v>0</v>
      </c>
    </row>
    <row r="35" spans="2:57" ht="177" customHeight="1" x14ac:dyDescent="0.25">
      <c r="B35" s="26">
        <v>29</v>
      </c>
      <c r="C35" s="26" t="s">
        <v>3</v>
      </c>
      <c r="D35" s="8" t="s">
        <v>4</v>
      </c>
      <c r="E35" s="8" t="s">
        <v>5</v>
      </c>
      <c r="F35" s="16" t="s">
        <v>152</v>
      </c>
      <c r="G35" s="16" t="s">
        <v>153</v>
      </c>
      <c r="H35" s="16" t="s">
        <v>154</v>
      </c>
      <c r="I35" s="16">
        <v>9999</v>
      </c>
      <c r="J35" s="16" t="s">
        <v>244</v>
      </c>
      <c r="K35" s="16" t="s">
        <v>155</v>
      </c>
      <c r="L35" s="57" t="s">
        <v>235</v>
      </c>
      <c r="M35" s="16" t="s">
        <v>240</v>
      </c>
      <c r="N35" s="58" t="s">
        <v>232</v>
      </c>
      <c r="O35" s="58" t="s">
        <v>233</v>
      </c>
      <c r="P35" s="2" t="s">
        <v>17</v>
      </c>
      <c r="Q35" s="16" t="s">
        <v>241</v>
      </c>
      <c r="R35" s="16">
        <v>57</v>
      </c>
      <c r="S35" s="38" t="s">
        <v>56</v>
      </c>
      <c r="T35" s="2">
        <v>570102</v>
      </c>
      <c r="U35" s="8" t="s">
        <v>18</v>
      </c>
      <c r="V35" s="26" t="s">
        <v>19</v>
      </c>
      <c r="W35" s="3" t="s">
        <v>181</v>
      </c>
      <c r="X35" s="26" t="s">
        <v>57</v>
      </c>
      <c r="Y35" s="26" t="s">
        <v>245</v>
      </c>
      <c r="Z35" s="59">
        <v>1</v>
      </c>
      <c r="AA35" s="62">
        <v>6287.35</v>
      </c>
      <c r="AB35" s="5"/>
      <c r="AC35" s="17"/>
      <c r="AD35" s="17"/>
      <c r="AE35" s="17">
        <v>6287.35</v>
      </c>
      <c r="AF35" s="17"/>
      <c r="AG35" s="17"/>
      <c r="AH35" s="17"/>
      <c r="AI35" s="17"/>
      <c r="AJ35" s="17"/>
      <c r="AK35" s="17"/>
      <c r="AL35" s="17"/>
      <c r="AM35" s="17"/>
      <c r="AN35" s="20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7"/>
      <c r="BB35" s="34"/>
      <c r="BC35" s="34"/>
      <c r="BD35" s="34"/>
    </row>
    <row r="36" spans="2:57" ht="198" customHeight="1" x14ac:dyDescent="0.25">
      <c r="B36" s="26">
        <v>30</v>
      </c>
      <c r="C36" s="26" t="s">
        <v>3</v>
      </c>
      <c r="D36" s="8" t="s">
        <v>4</v>
      </c>
      <c r="E36" s="8" t="s">
        <v>5</v>
      </c>
      <c r="F36" s="16" t="s">
        <v>152</v>
      </c>
      <c r="G36" s="16" t="s">
        <v>153</v>
      </c>
      <c r="H36" s="16" t="s">
        <v>154</v>
      </c>
      <c r="I36" s="16">
        <v>9999</v>
      </c>
      <c r="J36" s="16" t="s">
        <v>244</v>
      </c>
      <c r="K36" s="16" t="s">
        <v>155</v>
      </c>
      <c r="L36" s="57" t="s">
        <v>235</v>
      </c>
      <c r="M36" s="16" t="s">
        <v>240</v>
      </c>
      <c r="N36" s="58" t="s">
        <v>232</v>
      </c>
      <c r="O36" s="58" t="s">
        <v>233</v>
      </c>
      <c r="P36" s="2" t="s">
        <v>17</v>
      </c>
      <c r="Q36" s="16" t="s">
        <v>241</v>
      </c>
      <c r="R36" s="16">
        <v>57</v>
      </c>
      <c r="S36" s="38" t="s">
        <v>33</v>
      </c>
      <c r="T36" s="2">
        <v>570201</v>
      </c>
      <c r="U36" s="8" t="s">
        <v>18</v>
      </c>
      <c r="V36" s="26" t="s">
        <v>19</v>
      </c>
      <c r="W36" s="3" t="s">
        <v>258</v>
      </c>
      <c r="X36" s="4" t="s">
        <v>261</v>
      </c>
      <c r="Y36" s="26" t="s">
        <v>245</v>
      </c>
      <c r="Z36" s="59">
        <v>1</v>
      </c>
      <c r="AA36" s="62">
        <v>391.78</v>
      </c>
      <c r="AB36" s="5"/>
      <c r="AC36" s="17"/>
      <c r="AD36" s="19">
        <v>391.78</v>
      </c>
      <c r="AE36" s="17"/>
      <c r="AF36" s="17"/>
      <c r="AG36" s="17"/>
      <c r="AH36" s="17"/>
      <c r="AI36" s="17"/>
      <c r="AJ36" s="17"/>
      <c r="AK36" s="17"/>
      <c r="AL36" s="17"/>
      <c r="AM36" s="17"/>
      <c r="AN36" s="20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7"/>
      <c r="BB36" s="34"/>
      <c r="BC36" s="34"/>
      <c r="BD36" s="34"/>
    </row>
    <row r="37" spans="2:57" ht="170.25" customHeight="1" x14ac:dyDescent="0.25">
      <c r="B37" s="26">
        <v>31</v>
      </c>
      <c r="C37" s="26" t="s">
        <v>3</v>
      </c>
      <c r="D37" s="8" t="s">
        <v>4</v>
      </c>
      <c r="E37" s="8" t="s">
        <v>7</v>
      </c>
      <c r="F37" s="16" t="s">
        <v>152</v>
      </c>
      <c r="G37" s="16" t="s">
        <v>153</v>
      </c>
      <c r="H37" s="16" t="s">
        <v>154</v>
      </c>
      <c r="I37" s="16">
        <v>9999</v>
      </c>
      <c r="J37" s="16" t="s">
        <v>244</v>
      </c>
      <c r="K37" s="16" t="s">
        <v>155</v>
      </c>
      <c r="L37" s="57" t="s">
        <v>235</v>
      </c>
      <c r="M37" s="16" t="s">
        <v>240</v>
      </c>
      <c r="N37" s="58" t="s">
        <v>232</v>
      </c>
      <c r="O37" s="58" t="s">
        <v>233</v>
      </c>
      <c r="P37" s="2" t="s">
        <v>17</v>
      </c>
      <c r="Q37" s="16" t="s">
        <v>241</v>
      </c>
      <c r="R37" s="16">
        <v>57</v>
      </c>
      <c r="S37" s="38" t="s">
        <v>56</v>
      </c>
      <c r="T37" s="2">
        <v>570102</v>
      </c>
      <c r="U37" s="8" t="s">
        <v>18</v>
      </c>
      <c r="V37" s="26" t="s">
        <v>19</v>
      </c>
      <c r="W37" s="3" t="s">
        <v>183</v>
      </c>
      <c r="X37" s="4" t="s">
        <v>262</v>
      </c>
      <c r="Y37" s="26" t="s">
        <v>245</v>
      </c>
      <c r="Z37" s="59">
        <v>1</v>
      </c>
      <c r="AA37" s="62">
        <v>9</v>
      </c>
      <c r="AB37" s="5"/>
      <c r="AC37" s="17"/>
      <c r="AD37" s="19">
        <v>9</v>
      </c>
      <c r="AE37" s="17"/>
      <c r="AF37" s="17"/>
      <c r="AG37" s="17"/>
      <c r="AH37" s="17"/>
      <c r="AI37" s="17"/>
      <c r="AJ37" s="17"/>
      <c r="AK37" s="17"/>
      <c r="AL37" s="17"/>
      <c r="AM37" s="17"/>
      <c r="AN37" s="20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7"/>
      <c r="BB37" s="34"/>
      <c r="BC37" s="34"/>
      <c r="BD37" s="34"/>
    </row>
    <row r="38" spans="2:57" ht="205.5" customHeight="1" x14ac:dyDescent="0.25">
      <c r="B38" s="26">
        <v>32</v>
      </c>
      <c r="C38" s="26" t="s">
        <v>3</v>
      </c>
      <c r="D38" s="8" t="s">
        <v>4</v>
      </c>
      <c r="E38" s="8" t="s">
        <v>5</v>
      </c>
      <c r="F38" s="16" t="s">
        <v>152</v>
      </c>
      <c r="G38" s="16" t="s">
        <v>153</v>
      </c>
      <c r="H38" s="16" t="s">
        <v>154</v>
      </c>
      <c r="I38" s="16">
        <v>9999</v>
      </c>
      <c r="J38" s="16" t="s">
        <v>244</v>
      </c>
      <c r="K38" s="16" t="s">
        <v>155</v>
      </c>
      <c r="L38" s="57" t="s">
        <v>235</v>
      </c>
      <c r="M38" s="16" t="s">
        <v>240</v>
      </c>
      <c r="N38" s="58" t="s">
        <v>232</v>
      </c>
      <c r="O38" s="58" t="s">
        <v>233</v>
      </c>
      <c r="P38" s="2" t="s">
        <v>17</v>
      </c>
      <c r="Q38" s="16" t="s">
        <v>241</v>
      </c>
      <c r="R38" s="16">
        <v>57</v>
      </c>
      <c r="S38" s="38" t="s">
        <v>56</v>
      </c>
      <c r="T38" s="2">
        <v>570102</v>
      </c>
      <c r="U38" s="8" t="s">
        <v>18</v>
      </c>
      <c r="V38" s="26" t="s">
        <v>19</v>
      </c>
      <c r="W38" s="3" t="s">
        <v>182</v>
      </c>
      <c r="X38" s="26" t="s">
        <v>184</v>
      </c>
      <c r="Y38" s="26" t="s">
        <v>245</v>
      </c>
      <c r="Z38" s="59">
        <v>1</v>
      </c>
      <c r="AA38" s="62">
        <v>7814.79</v>
      </c>
      <c r="AB38" s="5"/>
      <c r="AC38" s="17"/>
      <c r="AD38" s="19">
        <v>7814.79</v>
      </c>
      <c r="AE38" s="17"/>
      <c r="AF38" s="17"/>
      <c r="AG38" s="17"/>
      <c r="AH38" s="17"/>
      <c r="AI38" s="17"/>
      <c r="AJ38" s="17"/>
      <c r="AK38" s="17"/>
      <c r="AL38" s="17"/>
      <c r="AM38" s="17"/>
      <c r="AN38" s="20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7"/>
      <c r="BB38" s="34"/>
      <c r="BC38" s="34"/>
      <c r="BD38" s="34"/>
    </row>
    <row r="39" spans="2:57" ht="172.5" customHeight="1" x14ac:dyDescent="0.25">
      <c r="B39" s="26">
        <v>33</v>
      </c>
      <c r="C39" s="26" t="s">
        <v>3</v>
      </c>
      <c r="D39" s="8" t="s">
        <v>6</v>
      </c>
      <c r="E39" s="8" t="s">
        <v>5</v>
      </c>
      <c r="F39" s="16" t="s">
        <v>156</v>
      </c>
      <c r="G39" s="2" t="s">
        <v>157</v>
      </c>
      <c r="H39" s="2" t="s">
        <v>158</v>
      </c>
      <c r="I39" s="16">
        <v>9999</v>
      </c>
      <c r="J39" s="16" t="s">
        <v>244</v>
      </c>
      <c r="K39" s="16" t="s">
        <v>155</v>
      </c>
      <c r="L39" s="57" t="s">
        <v>235</v>
      </c>
      <c r="M39" s="16" t="s">
        <v>240</v>
      </c>
      <c r="N39" s="58" t="s">
        <v>232</v>
      </c>
      <c r="O39" s="58" t="s">
        <v>233</v>
      </c>
      <c r="P39" s="2" t="s">
        <v>17</v>
      </c>
      <c r="Q39" s="16" t="s">
        <v>241</v>
      </c>
      <c r="R39" s="16">
        <v>57</v>
      </c>
      <c r="S39" s="38" t="s">
        <v>56</v>
      </c>
      <c r="T39" s="2" t="s">
        <v>58</v>
      </c>
      <c r="U39" s="8" t="s">
        <v>18</v>
      </c>
      <c r="V39" s="26" t="s">
        <v>59</v>
      </c>
      <c r="W39" s="3" t="s">
        <v>263</v>
      </c>
      <c r="X39" s="26" t="s">
        <v>264</v>
      </c>
      <c r="Y39" s="26" t="s">
        <v>245</v>
      </c>
      <c r="Z39" s="59">
        <v>9</v>
      </c>
      <c r="AA39" s="62">
        <v>200</v>
      </c>
      <c r="AB39" s="5"/>
      <c r="AC39" s="17">
        <v>0</v>
      </c>
      <c r="AD39" s="17">
        <v>0</v>
      </c>
      <c r="AE39" s="17">
        <v>0</v>
      </c>
      <c r="AF39" s="17">
        <v>33.333333333333336</v>
      </c>
      <c r="AG39" s="17">
        <v>33.333333333333336</v>
      </c>
      <c r="AH39" s="17">
        <v>33.333333333333336</v>
      </c>
      <c r="AI39" s="17">
        <v>0</v>
      </c>
      <c r="AJ39" s="17">
        <v>0</v>
      </c>
      <c r="AK39" s="17">
        <v>33.333333333333336</v>
      </c>
      <c r="AL39" s="17">
        <v>33.333333333333336</v>
      </c>
      <c r="AM39" s="17">
        <v>33.333333333333336</v>
      </c>
      <c r="AN39" s="20">
        <v>0</v>
      </c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7"/>
      <c r="BB39" s="34"/>
      <c r="BC39" s="34"/>
      <c r="BD39" s="34"/>
    </row>
    <row r="40" spans="2:57" ht="184.5" customHeight="1" x14ac:dyDescent="0.25">
      <c r="B40" s="26">
        <v>34</v>
      </c>
      <c r="C40" s="26" t="s">
        <v>3</v>
      </c>
      <c r="D40" s="8" t="s">
        <v>4</v>
      </c>
      <c r="E40" s="8" t="s">
        <v>5</v>
      </c>
      <c r="F40" s="16" t="s">
        <v>152</v>
      </c>
      <c r="G40" s="16" t="s">
        <v>153</v>
      </c>
      <c r="H40" s="16" t="s">
        <v>154</v>
      </c>
      <c r="I40" s="16">
        <v>9999</v>
      </c>
      <c r="J40" s="16" t="s">
        <v>244</v>
      </c>
      <c r="K40" s="16" t="s">
        <v>155</v>
      </c>
      <c r="L40" s="57" t="s">
        <v>238</v>
      </c>
      <c r="M40" s="16" t="s">
        <v>239</v>
      </c>
      <c r="N40" s="58" t="s">
        <v>232</v>
      </c>
      <c r="O40" s="58" t="s">
        <v>233</v>
      </c>
      <c r="P40" s="2" t="s">
        <v>17</v>
      </c>
      <c r="Q40" s="16" t="s">
        <v>231</v>
      </c>
      <c r="R40" s="16">
        <v>53</v>
      </c>
      <c r="S40" s="8" t="s">
        <v>50</v>
      </c>
      <c r="T40" s="2">
        <v>530101</v>
      </c>
      <c r="U40" s="8" t="s">
        <v>18</v>
      </c>
      <c r="V40" s="26" t="s">
        <v>19</v>
      </c>
      <c r="W40" s="3" t="s">
        <v>185</v>
      </c>
      <c r="X40" s="26" t="s">
        <v>60</v>
      </c>
      <c r="Y40" s="26" t="s">
        <v>245</v>
      </c>
      <c r="Z40" s="59">
        <v>1</v>
      </c>
      <c r="AA40" s="62">
        <f>26000+2698.18</f>
        <v>28698.18</v>
      </c>
      <c r="AB40" s="5"/>
      <c r="AC40" s="17">
        <v>2608.9250000000002</v>
      </c>
      <c r="AD40" s="17">
        <v>2608.9250000000002</v>
      </c>
      <c r="AE40" s="17">
        <v>2608.9250000000002</v>
      </c>
      <c r="AF40" s="17">
        <v>2608.9250000000002</v>
      </c>
      <c r="AG40" s="17">
        <v>2608.9250000000002</v>
      </c>
      <c r="AH40" s="17">
        <v>2608.9250000000002</v>
      </c>
      <c r="AI40" s="17">
        <v>2608.9250000000002</v>
      </c>
      <c r="AJ40" s="17">
        <v>2608.9250000000002</v>
      </c>
      <c r="AK40" s="17">
        <v>2608.9250000000002</v>
      </c>
      <c r="AL40" s="17">
        <v>2608.9250000000002</v>
      </c>
      <c r="AM40" s="17">
        <v>2608.9250000000002</v>
      </c>
      <c r="AN40" s="20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7"/>
      <c r="BB40" s="34" t="s">
        <v>246</v>
      </c>
      <c r="BC40" s="60">
        <v>28698.18</v>
      </c>
      <c r="BD40" s="34"/>
      <c r="BE40" s="24">
        <f>AA40-BC40</f>
        <v>0</v>
      </c>
    </row>
    <row r="41" spans="2:57" ht="191.25" customHeight="1" x14ac:dyDescent="0.25">
      <c r="B41" s="26">
        <v>35</v>
      </c>
      <c r="C41" s="26" t="s">
        <v>3</v>
      </c>
      <c r="D41" s="8" t="s">
        <v>4</v>
      </c>
      <c r="E41" s="8" t="s">
        <v>5</v>
      </c>
      <c r="F41" s="16" t="s">
        <v>152</v>
      </c>
      <c r="G41" s="16" t="s">
        <v>153</v>
      </c>
      <c r="H41" s="16" t="s">
        <v>154</v>
      </c>
      <c r="I41" s="16">
        <v>9999</v>
      </c>
      <c r="J41" s="16" t="s">
        <v>244</v>
      </c>
      <c r="K41" s="16" t="s">
        <v>155</v>
      </c>
      <c r="L41" s="57" t="s">
        <v>238</v>
      </c>
      <c r="M41" s="16" t="s">
        <v>239</v>
      </c>
      <c r="N41" s="58" t="s">
        <v>232</v>
      </c>
      <c r="O41" s="58" t="s">
        <v>233</v>
      </c>
      <c r="P41" s="2" t="s">
        <v>17</v>
      </c>
      <c r="Q41" s="16" t="s">
        <v>231</v>
      </c>
      <c r="R41" s="16">
        <v>53</v>
      </c>
      <c r="S41" s="8" t="s">
        <v>54</v>
      </c>
      <c r="T41" s="2">
        <v>530104</v>
      </c>
      <c r="U41" s="8" t="s">
        <v>18</v>
      </c>
      <c r="V41" s="26" t="s">
        <v>19</v>
      </c>
      <c r="W41" s="3" t="s">
        <v>185</v>
      </c>
      <c r="X41" s="26" t="s">
        <v>61</v>
      </c>
      <c r="Y41" s="26" t="s">
        <v>245</v>
      </c>
      <c r="Z41" s="59">
        <v>1</v>
      </c>
      <c r="AA41" s="62">
        <v>15534.88</v>
      </c>
      <c r="AB41" s="5"/>
      <c r="AC41" s="17">
        <v>1166.81</v>
      </c>
      <c r="AD41" s="17">
        <v>1166.81</v>
      </c>
      <c r="AE41" s="17">
        <v>1166.81</v>
      </c>
      <c r="AF41" s="17">
        <v>1166.81</v>
      </c>
      <c r="AG41" s="17">
        <v>1166.81</v>
      </c>
      <c r="AH41" s="17">
        <v>1166.81</v>
      </c>
      <c r="AI41" s="17">
        <v>1166.81</v>
      </c>
      <c r="AJ41" s="17">
        <v>1166.81</v>
      </c>
      <c r="AK41" s="17">
        <v>1166.81</v>
      </c>
      <c r="AL41" s="17">
        <v>1166.81</v>
      </c>
      <c r="AM41" s="17">
        <v>1166.78</v>
      </c>
      <c r="AN41" s="20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7"/>
      <c r="BB41" s="34" t="s">
        <v>248</v>
      </c>
      <c r="BC41" s="60">
        <v>12834.88</v>
      </c>
      <c r="BD41" s="34"/>
    </row>
    <row r="42" spans="2:57" ht="180.75" customHeight="1" x14ac:dyDescent="0.25">
      <c r="B42" s="26">
        <v>36</v>
      </c>
      <c r="C42" s="26" t="s">
        <v>3</v>
      </c>
      <c r="D42" s="8" t="s">
        <v>4</v>
      </c>
      <c r="E42" s="8" t="s">
        <v>7</v>
      </c>
      <c r="F42" s="16" t="s">
        <v>152</v>
      </c>
      <c r="G42" s="16" t="s">
        <v>153</v>
      </c>
      <c r="H42" s="16" t="s">
        <v>154</v>
      </c>
      <c r="I42" s="16">
        <v>9999</v>
      </c>
      <c r="J42" s="16" t="s">
        <v>244</v>
      </c>
      <c r="K42" s="16" t="s">
        <v>155</v>
      </c>
      <c r="L42" s="57" t="s">
        <v>235</v>
      </c>
      <c r="M42" s="16" t="s">
        <v>240</v>
      </c>
      <c r="N42" s="58" t="s">
        <v>232</v>
      </c>
      <c r="O42" s="58" t="s">
        <v>233</v>
      </c>
      <c r="P42" s="2" t="s">
        <v>17</v>
      </c>
      <c r="Q42" s="16" t="s">
        <v>231</v>
      </c>
      <c r="R42" s="16">
        <v>53</v>
      </c>
      <c r="S42" s="8" t="s">
        <v>43</v>
      </c>
      <c r="T42" s="2">
        <v>530246</v>
      </c>
      <c r="U42" s="8" t="s">
        <v>18</v>
      </c>
      <c r="V42" s="26" t="s">
        <v>19</v>
      </c>
      <c r="W42" s="3" t="s">
        <v>42</v>
      </c>
      <c r="X42" s="4" t="s">
        <v>265</v>
      </c>
      <c r="Y42" s="26" t="s">
        <v>245</v>
      </c>
      <c r="Z42" s="59">
        <v>1</v>
      </c>
      <c r="AA42" s="62">
        <v>2354.6</v>
      </c>
      <c r="AB42" s="5"/>
      <c r="AC42" s="17"/>
      <c r="AD42" s="19">
        <v>1729.86</v>
      </c>
      <c r="AE42" s="17">
        <v>288.31</v>
      </c>
      <c r="AF42" s="17">
        <v>288.31</v>
      </c>
      <c r="AG42" s="17">
        <v>48.12</v>
      </c>
      <c r="AH42" s="17"/>
      <c r="AI42" s="17"/>
      <c r="AJ42" s="17"/>
      <c r="AK42" s="17"/>
      <c r="AL42" s="17"/>
      <c r="AM42" s="17"/>
      <c r="AN42" s="20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7"/>
      <c r="BB42" s="34">
        <v>4</v>
      </c>
      <c r="BC42" s="60">
        <v>2354.6</v>
      </c>
      <c r="BD42" s="34"/>
      <c r="BE42" s="24">
        <f>AA42-BC42</f>
        <v>0</v>
      </c>
    </row>
    <row r="43" spans="2:57" ht="159.75" customHeight="1" x14ac:dyDescent="0.25">
      <c r="B43" s="26">
        <v>37</v>
      </c>
      <c r="C43" s="26" t="s">
        <v>3</v>
      </c>
      <c r="D43" s="8" t="s">
        <v>4</v>
      </c>
      <c r="E43" s="8" t="s">
        <v>7</v>
      </c>
      <c r="F43" s="16" t="s">
        <v>152</v>
      </c>
      <c r="G43" s="16" t="s">
        <v>153</v>
      </c>
      <c r="H43" s="16" t="s">
        <v>154</v>
      </c>
      <c r="I43" s="16">
        <v>9999</v>
      </c>
      <c r="J43" s="16" t="s">
        <v>244</v>
      </c>
      <c r="K43" s="16" t="s">
        <v>155</v>
      </c>
      <c r="L43" s="57" t="s">
        <v>235</v>
      </c>
      <c r="M43" s="16" t="s">
        <v>240</v>
      </c>
      <c r="N43" s="58" t="s">
        <v>232</v>
      </c>
      <c r="O43" s="58" t="s">
        <v>233</v>
      </c>
      <c r="P43" s="2" t="s">
        <v>17</v>
      </c>
      <c r="Q43" s="16" t="s">
        <v>231</v>
      </c>
      <c r="R43" s="16">
        <v>53</v>
      </c>
      <c r="S43" s="8" t="s">
        <v>36</v>
      </c>
      <c r="T43" s="2">
        <v>530208</v>
      </c>
      <c r="U43" s="8" t="s">
        <v>18</v>
      </c>
      <c r="V43" s="26" t="s">
        <v>19</v>
      </c>
      <c r="W43" s="3" t="s">
        <v>183</v>
      </c>
      <c r="X43" s="4" t="s">
        <v>266</v>
      </c>
      <c r="Y43" s="26" t="s">
        <v>245</v>
      </c>
      <c r="Z43" s="59">
        <v>1</v>
      </c>
      <c r="AA43" s="62">
        <v>16000</v>
      </c>
      <c r="AB43" s="5"/>
      <c r="AC43" s="17">
        <v>3200</v>
      </c>
      <c r="AD43" s="17">
        <v>3200</v>
      </c>
      <c r="AE43" s="17">
        <v>3200</v>
      </c>
      <c r="AF43" s="17">
        <v>3200</v>
      </c>
      <c r="AG43" s="17">
        <v>3200</v>
      </c>
      <c r="AH43" s="17"/>
      <c r="AI43" s="17"/>
      <c r="AJ43" s="17"/>
      <c r="AK43" s="17"/>
      <c r="AL43" s="17"/>
      <c r="AM43" s="17"/>
      <c r="AN43" s="20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7"/>
      <c r="BB43" s="34" t="s">
        <v>249</v>
      </c>
      <c r="BC43" s="60">
        <v>16000</v>
      </c>
      <c r="BD43" s="34"/>
      <c r="BE43" s="24">
        <f>AA43-BC43</f>
        <v>0</v>
      </c>
    </row>
    <row r="44" spans="2:57" ht="177" customHeight="1" x14ac:dyDescent="0.25">
      <c r="B44" s="26">
        <v>38</v>
      </c>
      <c r="C44" s="26" t="s">
        <v>3</v>
      </c>
      <c r="D44" s="8" t="s">
        <v>4</v>
      </c>
      <c r="E44" s="8" t="s">
        <v>7</v>
      </c>
      <c r="F44" s="16" t="s">
        <v>152</v>
      </c>
      <c r="G44" s="16" t="s">
        <v>153</v>
      </c>
      <c r="H44" s="16" t="s">
        <v>154</v>
      </c>
      <c r="I44" s="16">
        <v>9999</v>
      </c>
      <c r="J44" s="16" t="s">
        <v>244</v>
      </c>
      <c r="K44" s="16" t="s">
        <v>155</v>
      </c>
      <c r="L44" s="57" t="s">
        <v>235</v>
      </c>
      <c r="M44" s="16" t="s">
        <v>240</v>
      </c>
      <c r="N44" s="58" t="s">
        <v>232</v>
      </c>
      <c r="O44" s="58" t="s">
        <v>233</v>
      </c>
      <c r="P44" s="2" t="s">
        <v>17</v>
      </c>
      <c r="Q44" s="16" t="s">
        <v>241</v>
      </c>
      <c r="R44" s="16">
        <v>57</v>
      </c>
      <c r="S44" s="8" t="s">
        <v>62</v>
      </c>
      <c r="T44" s="2">
        <v>570216</v>
      </c>
      <c r="U44" s="8" t="s">
        <v>18</v>
      </c>
      <c r="V44" s="26" t="s">
        <v>19</v>
      </c>
      <c r="W44" s="3" t="s">
        <v>186</v>
      </c>
      <c r="X44" s="26" t="s">
        <v>189</v>
      </c>
      <c r="Y44" s="26" t="s">
        <v>245</v>
      </c>
      <c r="Z44" s="59">
        <v>1</v>
      </c>
      <c r="AA44" s="62">
        <v>412</v>
      </c>
      <c r="AB44" s="5"/>
      <c r="AC44" s="17"/>
      <c r="AD44" s="17">
        <v>300</v>
      </c>
      <c r="AE44" s="17"/>
      <c r="AF44" s="17"/>
      <c r="AG44" s="17"/>
      <c r="AH44" s="17">
        <v>112</v>
      </c>
      <c r="AI44" s="17"/>
      <c r="AJ44" s="17"/>
      <c r="AK44" s="17"/>
      <c r="AL44" s="17"/>
      <c r="AM44" s="17"/>
      <c r="AN44" s="20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7"/>
      <c r="BB44" s="34"/>
      <c r="BC44" s="34"/>
      <c r="BD44" s="34"/>
    </row>
    <row r="45" spans="2:57" ht="185.25" customHeight="1" x14ac:dyDescent="0.25">
      <c r="B45" s="26">
        <v>39</v>
      </c>
      <c r="C45" s="26" t="s">
        <v>3</v>
      </c>
      <c r="D45" s="8" t="s">
        <v>4</v>
      </c>
      <c r="E45" s="8" t="s">
        <v>5</v>
      </c>
      <c r="F45" s="16" t="s">
        <v>152</v>
      </c>
      <c r="G45" s="16" t="s">
        <v>153</v>
      </c>
      <c r="H45" s="16" t="s">
        <v>154</v>
      </c>
      <c r="I45" s="16">
        <v>9999</v>
      </c>
      <c r="J45" s="16" t="s">
        <v>244</v>
      </c>
      <c r="K45" s="16" t="s">
        <v>155</v>
      </c>
      <c r="L45" s="57" t="s">
        <v>229</v>
      </c>
      <c r="M45" s="16" t="s">
        <v>230</v>
      </c>
      <c r="N45" s="58" t="s">
        <v>232</v>
      </c>
      <c r="O45" s="58" t="s">
        <v>233</v>
      </c>
      <c r="P45" s="2" t="s">
        <v>17</v>
      </c>
      <c r="Q45" s="16" t="s">
        <v>237</v>
      </c>
      <c r="R45" s="16">
        <v>51</v>
      </c>
      <c r="S45" s="8" t="s">
        <v>63</v>
      </c>
      <c r="T45" s="2">
        <v>510105</v>
      </c>
      <c r="U45" s="8" t="s">
        <v>18</v>
      </c>
      <c r="V45" s="26" t="s">
        <v>19</v>
      </c>
      <c r="W45" s="3" t="s">
        <v>187</v>
      </c>
      <c r="X45" s="26" t="s">
        <v>64</v>
      </c>
      <c r="Y45" s="26" t="s">
        <v>245</v>
      </c>
      <c r="Z45" s="59">
        <v>1</v>
      </c>
      <c r="AA45" s="62">
        <v>1147068</v>
      </c>
      <c r="AB45" s="5"/>
      <c r="AC45" s="17">
        <v>104278.909</v>
      </c>
      <c r="AD45" s="17">
        <v>104278.909</v>
      </c>
      <c r="AE45" s="17">
        <v>104278.909</v>
      </c>
      <c r="AF45" s="17">
        <v>104278.909</v>
      </c>
      <c r="AG45" s="17">
        <v>104278.909</v>
      </c>
      <c r="AH45" s="17">
        <v>104278.909</v>
      </c>
      <c r="AI45" s="17">
        <v>104278.909</v>
      </c>
      <c r="AJ45" s="17">
        <v>104278.909</v>
      </c>
      <c r="AK45" s="17">
        <v>104278.909</v>
      </c>
      <c r="AL45" s="17">
        <v>104278.909</v>
      </c>
      <c r="AM45" s="17">
        <v>104278.909</v>
      </c>
      <c r="AN45" s="20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7"/>
      <c r="BB45" s="34"/>
      <c r="BC45" s="34"/>
      <c r="BD45" s="34"/>
    </row>
    <row r="46" spans="2:57" ht="186.75" customHeight="1" x14ac:dyDescent="0.25">
      <c r="B46" s="26">
        <v>40</v>
      </c>
      <c r="C46" s="26" t="s">
        <v>3</v>
      </c>
      <c r="D46" s="8" t="s">
        <v>4</v>
      </c>
      <c r="E46" s="8" t="s">
        <v>5</v>
      </c>
      <c r="F46" s="16" t="s">
        <v>152</v>
      </c>
      <c r="G46" s="16" t="s">
        <v>153</v>
      </c>
      <c r="H46" s="16" t="s">
        <v>154</v>
      </c>
      <c r="I46" s="16">
        <v>9999</v>
      </c>
      <c r="J46" s="16" t="s">
        <v>244</v>
      </c>
      <c r="K46" s="16" t="s">
        <v>155</v>
      </c>
      <c r="L46" s="57" t="s">
        <v>229</v>
      </c>
      <c r="M46" s="16" t="s">
        <v>230</v>
      </c>
      <c r="N46" s="58" t="s">
        <v>232</v>
      </c>
      <c r="O46" s="58" t="s">
        <v>233</v>
      </c>
      <c r="P46" s="2" t="s">
        <v>17</v>
      </c>
      <c r="Q46" s="16" t="s">
        <v>237</v>
      </c>
      <c r="R46" s="16">
        <v>51</v>
      </c>
      <c r="S46" s="8" t="s">
        <v>65</v>
      </c>
      <c r="T46" s="2">
        <v>510106</v>
      </c>
      <c r="U46" s="8" t="s">
        <v>18</v>
      </c>
      <c r="V46" s="26" t="s">
        <v>19</v>
      </c>
      <c r="W46" s="3" t="s">
        <v>187</v>
      </c>
      <c r="X46" s="26" t="s">
        <v>66</v>
      </c>
      <c r="Y46" s="26" t="s">
        <v>245</v>
      </c>
      <c r="Z46" s="59">
        <v>1</v>
      </c>
      <c r="AA46" s="62">
        <v>67644</v>
      </c>
      <c r="AB46" s="5"/>
      <c r="AC46" s="17">
        <v>5637</v>
      </c>
      <c r="AD46" s="17">
        <v>5637</v>
      </c>
      <c r="AE46" s="17">
        <v>5637</v>
      </c>
      <c r="AF46" s="17">
        <v>5637</v>
      </c>
      <c r="AG46" s="17">
        <v>5637</v>
      </c>
      <c r="AH46" s="17">
        <v>5637</v>
      </c>
      <c r="AI46" s="17">
        <v>5637</v>
      </c>
      <c r="AJ46" s="17">
        <v>5637</v>
      </c>
      <c r="AK46" s="17">
        <v>5637</v>
      </c>
      <c r="AL46" s="17">
        <v>5637</v>
      </c>
      <c r="AM46" s="17">
        <v>5637</v>
      </c>
      <c r="AN46" s="20">
        <v>5637</v>
      </c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7"/>
      <c r="BB46" s="34"/>
      <c r="BC46" s="34"/>
      <c r="BD46" s="34"/>
    </row>
    <row r="47" spans="2:57" ht="165" customHeight="1" x14ac:dyDescent="0.25">
      <c r="B47" s="26">
        <v>41</v>
      </c>
      <c r="C47" s="26" t="s">
        <v>3</v>
      </c>
      <c r="D47" s="8" t="s">
        <v>4</v>
      </c>
      <c r="E47" s="8" t="s">
        <v>5</v>
      </c>
      <c r="F47" s="16" t="s">
        <v>152</v>
      </c>
      <c r="G47" s="16" t="s">
        <v>153</v>
      </c>
      <c r="H47" s="16" t="s">
        <v>154</v>
      </c>
      <c r="I47" s="16">
        <v>9999</v>
      </c>
      <c r="J47" s="16" t="s">
        <v>244</v>
      </c>
      <c r="K47" s="16" t="s">
        <v>155</v>
      </c>
      <c r="L47" s="57" t="s">
        <v>229</v>
      </c>
      <c r="M47" s="16" t="s">
        <v>230</v>
      </c>
      <c r="N47" s="58" t="s">
        <v>232</v>
      </c>
      <c r="O47" s="58" t="s">
        <v>233</v>
      </c>
      <c r="P47" s="2" t="s">
        <v>17</v>
      </c>
      <c r="Q47" s="16" t="s">
        <v>237</v>
      </c>
      <c r="R47" s="16">
        <v>51</v>
      </c>
      <c r="S47" s="8" t="s">
        <v>67</v>
      </c>
      <c r="T47" s="2">
        <v>510203</v>
      </c>
      <c r="U47" s="8" t="s">
        <v>18</v>
      </c>
      <c r="V47" s="26" t="s">
        <v>19</v>
      </c>
      <c r="W47" s="3" t="s">
        <v>187</v>
      </c>
      <c r="X47" s="26" t="s">
        <v>68</v>
      </c>
      <c r="Y47" s="26" t="s">
        <v>245</v>
      </c>
      <c r="Z47" s="59">
        <v>1</v>
      </c>
      <c r="AA47" s="62">
        <v>100747</v>
      </c>
      <c r="AB47" s="5"/>
      <c r="AC47" s="17">
        <v>9158.8179999999993</v>
      </c>
      <c r="AD47" s="17">
        <v>9158.8179999999993</v>
      </c>
      <c r="AE47" s="17">
        <v>9158.8179999999993</v>
      </c>
      <c r="AF47" s="17">
        <v>9158.8179999999993</v>
      </c>
      <c r="AG47" s="17">
        <v>9158.8179999999993</v>
      </c>
      <c r="AH47" s="17">
        <v>9158.8179999999993</v>
      </c>
      <c r="AI47" s="17">
        <v>9158.8179999999993</v>
      </c>
      <c r="AJ47" s="17">
        <v>9158.8179999999993</v>
      </c>
      <c r="AK47" s="17">
        <v>9158.8179999999993</v>
      </c>
      <c r="AL47" s="17">
        <v>9158.8179999999993</v>
      </c>
      <c r="AM47" s="17">
        <v>9158.8179999999993</v>
      </c>
      <c r="AN47" s="20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7"/>
      <c r="BB47" s="34"/>
      <c r="BC47" s="34"/>
      <c r="BD47" s="34"/>
    </row>
    <row r="48" spans="2:57" ht="215.25" customHeight="1" x14ac:dyDescent="0.25">
      <c r="B48" s="26">
        <v>42</v>
      </c>
      <c r="C48" s="26" t="s">
        <v>3</v>
      </c>
      <c r="D48" s="8" t="s">
        <v>4</v>
      </c>
      <c r="E48" s="8" t="s">
        <v>5</v>
      </c>
      <c r="F48" s="16" t="s">
        <v>152</v>
      </c>
      <c r="G48" s="16" t="s">
        <v>153</v>
      </c>
      <c r="H48" s="16" t="s">
        <v>154</v>
      </c>
      <c r="I48" s="16">
        <v>9999</v>
      </c>
      <c r="J48" s="16" t="s">
        <v>244</v>
      </c>
      <c r="K48" s="16" t="s">
        <v>155</v>
      </c>
      <c r="L48" s="57" t="s">
        <v>229</v>
      </c>
      <c r="M48" s="16" t="s">
        <v>230</v>
      </c>
      <c r="N48" s="58" t="s">
        <v>232</v>
      </c>
      <c r="O48" s="58" t="s">
        <v>233</v>
      </c>
      <c r="P48" s="2" t="s">
        <v>17</v>
      </c>
      <c r="Q48" s="16" t="s">
        <v>237</v>
      </c>
      <c r="R48" s="16">
        <v>51</v>
      </c>
      <c r="S48" s="8" t="s">
        <v>69</v>
      </c>
      <c r="T48" s="2">
        <v>510204</v>
      </c>
      <c r="U48" s="8" t="s">
        <v>18</v>
      </c>
      <c r="V48" s="26" t="s">
        <v>19</v>
      </c>
      <c r="W48" s="3" t="s">
        <v>187</v>
      </c>
      <c r="X48" s="26" t="s">
        <v>70</v>
      </c>
      <c r="Y48" s="26" t="s">
        <v>245</v>
      </c>
      <c r="Z48" s="59">
        <v>1</v>
      </c>
      <c r="AA48" s="62">
        <v>40800</v>
      </c>
      <c r="AB48" s="5"/>
      <c r="AC48" s="17">
        <v>3709.0909000000001</v>
      </c>
      <c r="AD48" s="17">
        <v>3709.0909000000001</v>
      </c>
      <c r="AE48" s="17">
        <v>3709.0909000000001</v>
      </c>
      <c r="AF48" s="17">
        <v>3709.0909000000001</v>
      </c>
      <c r="AG48" s="17">
        <v>3709.0909000000001</v>
      </c>
      <c r="AH48" s="17">
        <v>3709.0909000000001</v>
      </c>
      <c r="AI48" s="17">
        <v>3709.0909000000001</v>
      </c>
      <c r="AJ48" s="17">
        <v>3709.0909000000001</v>
      </c>
      <c r="AK48" s="17">
        <v>3709.0909000000001</v>
      </c>
      <c r="AL48" s="17">
        <v>3709.0909000000001</v>
      </c>
      <c r="AM48" s="17">
        <v>3709.0909000000001</v>
      </c>
      <c r="AN48" s="20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7"/>
      <c r="BB48" s="34"/>
      <c r="BC48" s="34"/>
      <c r="BD48" s="34"/>
    </row>
    <row r="49" spans="2:57" ht="190.5" customHeight="1" x14ac:dyDescent="0.25">
      <c r="B49" s="26">
        <v>43</v>
      </c>
      <c r="C49" s="26" t="s">
        <v>3</v>
      </c>
      <c r="D49" s="8" t="s">
        <v>4</v>
      </c>
      <c r="E49" s="8" t="s">
        <v>5</v>
      </c>
      <c r="F49" s="16" t="s">
        <v>152</v>
      </c>
      <c r="G49" s="16" t="s">
        <v>153</v>
      </c>
      <c r="H49" s="16" t="s">
        <v>154</v>
      </c>
      <c r="I49" s="16">
        <v>9999</v>
      </c>
      <c r="J49" s="16" t="s">
        <v>244</v>
      </c>
      <c r="K49" s="16" t="s">
        <v>155</v>
      </c>
      <c r="L49" s="57" t="s">
        <v>229</v>
      </c>
      <c r="M49" s="16" t="s">
        <v>230</v>
      </c>
      <c r="N49" s="58" t="s">
        <v>232</v>
      </c>
      <c r="O49" s="58" t="s">
        <v>233</v>
      </c>
      <c r="P49" s="2" t="s">
        <v>17</v>
      </c>
      <c r="Q49" s="16" t="s">
        <v>237</v>
      </c>
      <c r="R49" s="16">
        <v>51</v>
      </c>
      <c r="S49" s="8" t="s">
        <v>48</v>
      </c>
      <c r="T49" s="2">
        <v>510306</v>
      </c>
      <c r="U49" s="8" t="s">
        <v>18</v>
      </c>
      <c r="V49" s="26" t="s">
        <v>19</v>
      </c>
      <c r="W49" s="3" t="s">
        <v>187</v>
      </c>
      <c r="X49" s="26" t="s">
        <v>188</v>
      </c>
      <c r="Y49" s="26" t="s">
        <v>245</v>
      </c>
      <c r="Z49" s="59">
        <v>1</v>
      </c>
      <c r="AA49" s="62">
        <f>11440-2640</f>
        <v>8800</v>
      </c>
      <c r="AB49" s="5"/>
      <c r="AC49" s="17">
        <v>880</v>
      </c>
      <c r="AD49" s="17">
        <v>880</v>
      </c>
      <c r="AE49" s="17">
        <v>880</v>
      </c>
      <c r="AF49" s="17">
        <v>880</v>
      </c>
      <c r="AG49" s="17">
        <v>880</v>
      </c>
      <c r="AH49" s="17">
        <v>880</v>
      </c>
      <c r="AI49" s="17">
        <v>880</v>
      </c>
      <c r="AJ49" s="17">
        <v>880</v>
      </c>
      <c r="AK49" s="17">
        <v>880</v>
      </c>
      <c r="AL49" s="17">
        <v>880</v>
      </c>
      <c r="AM49" s="17"/>
      <c r="AN49" s="20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7"/>
      <c r="BB49" s="34"/>
      <c r="BC49" s="34"/>
      <c r="BD49" s="34"/>
    </row>
    <row r="50" spans="2:57" ht="146.25" x14ac:dyDescent="0.25">
      <c r="B50" s="26">
        <v>44</v>
      </c>
      <c r="C50" s="26" t="s">
        <v>3</v>
      </c>
      <c r="D50" s="8" t="s">
        <v>4</v>
      </c>
      <c r="E50" s="8" t="s">
        <v>5</v>
      </c>
      <c r="F50" s="16" t="s">
        <v>152</v>
      </c>
      <c r="G50" s="16" t="s">
        <v>153</v>
      </c>
      <c r="H50" s="16" t="s">
        <v>154</v>
      </c>
      <c r="I50" s="16">
        <v>9999</v>
      </c>
      <c r="J50" s="16" t="s">
        <v>244</v>
      </c>
      <c r="K50" s="16" t="s">
        <v>155</v>
      </c>
      <c r="L50" s="57" t="s">
        <v>229</v>
      </c>
      <c r="M50" s="16" t="s">
        <v>230</v>
      </c>
      <c r="N50" s="58" t="s">
        <v>232</v>
      </c>
      <c r="O50" s="58" t="s">
        <v>233</v>
      </c>
      <c r="P50" s="2" t="s">
        <v>17</v>
      </c>
      <c r="Q50" s="16" t="s">
        <v>237</v>
      </c>
      <c r="R50" s="16">
        <v>51</v>
      </c>
      <c r="S50" s="8" t="s">
        <v>71</v>
      </c>
      <c r="T50" s="2">
        <v>510510</v>
      </c>
      <c r="U50" s="8" t="s">
        <v>18</v>
      </c>
      <c r="V50" s="26" t="s">
        <v>19</v>
      </c>
      <c r="W50" s="3" t="s">
        <v>187</v>
      </c>
      <c r="X50" s="26" t="s">
        <v>72</v>
      </c>
      <c r="Y50" s="26" t="s">
        <v>245</v>
      </c>
      <c r="Z50" s="59">
        <v>1</v>
      </c>
      <c r="AA50" s="62">
        <v>8796</v>
      </c>
      <c r="AB50" s="5"/>
      <c r="AC50" s="17">
        <v>733</v>
      </c>
      <c r="AD50" s="17">
        <v>733</v>
      </c>
      <c r="AE50" s="17">
        <v>733</v>
      </c>
      <c r="AF50" s="17">
        <v>733</v>
      </c>
      <c r="AG50" s="17">
        <v>733</v>
      </c>
      <c r="AH50" s="17">
        <v>733</v>
      </c>
      <c r="AI50" s="17">
        <v>733</v>
      </c>
      <c r="AJ50" s="17">
        <v>733</v>
      </c>
      <c r="AK50" s="17">
        <v>733</v>
      </c>
      <c r="AL50" s="17">
        <v>733</v>
      </c>
      <c r="AM50" s="17">
        <v>733</v>
      </c>
      <c r="AN50" s="20">
        <v>733</v>
      </c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7"/>
      <c r="BB50" s="34"/>
      <c r="BC50" s="34"/>
      <c r="BD50" s="34"/>
    </row>
    <row r="51" spans="2:57" ht="192.75" customHeight="1" x14ac:dyDescent="0.25">
      <c r="B51" s="26">
        <v>45</v>
      </c>
      <c r="C51" s="26" t="s">
        <v>3</v>
      </c>
      <c r="D51" s="8" t="s">
        <v>4</v>
      </c>
      <c r="E51" s="8" t="s">
        <v>5</v>
      </c>
      <c r="F51" s="16" t="s">
        <v>152</v>
      </c>
      <c r="G51" s="16" t="s">
        <v>153</v>
      </c>
      <c r="H51" s="16" t="s">
        <v>154</v>
      </c>
      <c r="I51" s="16">
        <v>9999</v>
      </c>
      <c r="J51" s="16" t="s">
        <v>244</v>
      </c>
      <c r="K51" s="16" t="s">
        <v>155</v>
      </c>
      <c r="L51" s="57" t="s">
        <v>229</v>
      </c>
      <c r="M51" s="16" t="s">
        <v>230</v>
      </c>
      <c r="N51" s="58" t="s">
        <v>232</v>
      </c>
      <c r="O51" s="58" t="s">
        <v>233</v>
      </c>
      <c r="P51" s="2" t="s">
        <v>17</v>
      </c>
      <c r="Q51" s="16" t="s">
        <v>237</v>
      </c>
      <c r="R51" s="16">
        <v>51</v>
      </c>
      <c r="S51" s="8" t="s">
        <v>73</v>
      </c>
      <c r="T51" s="2">
        <v>510512</v>
      </c>
      <c r="U51" s="8" t="s">
        <v>18</v>
      </c>
      <c r="V51" s="26" t="s">
        <v>19</v>
      </c>
      <c r="W51" s="3" t="s">
        <v>187</v>
      </c>
      <c r="X51" s="26" t="s">
        <v>74</v>
      </c>
      <c r="Y51" s="26" t="s">
        <v>245</v>
      </c>
      <c r="Z51" s="59">
        <v>1</v>
      </c>
      <c r="AA51" s="62">
        <v>3257</v>
      </c>
      <c r="AB51" s="5"/>
      <c r="AC51" s="17">
        <v>271.41666666666669</v>
      </c>
      <c r="AD51" s="17">
        <v>271.42</v>
      </c>
      <c r="AE51" s="17">
        <v>271.42</v>
      </c>
      <c r="AF51" s="17">
        <v>271.42</v>
      </c>
      <c r="AG51" s="17">
        <v>271.42</v>
      </c>
      <c r="AH51" s="17">
        <v>271.42</v>
      </c>
      <c r="AI51" s="17">
        <v>271.42</v>
      </c>
      <c r="AJ51" s="17">
        <v>271.42</v>
      </c>
      <c r="AK51" s="17">
        <v>271.42</v>
      </c>
      <c r="AL51" s="17">
        <v>271.42</v>
      </c>
      <c r="AM51" s="17">
        <v>271.42</v>
      </c>
      <c r="AN51" s="20">
        <v>271.42</v>
      </c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7"/>
      <c r="BB51" s="34"/>
      <c r="BC51" s="34"/>
      <c r="BD51" s="34"/>
    </row>
    <row r="52" spans="2:57" ht="215.25" customHeight="1" x14ac:dyDescent="0.25">
      <c r="B52" s="26">
        <v>46</v>
      </c>
      <c r="C52" s="26" t="s">
        <v>3</v>
      </c>
      <c r="D52" s="8" t="s">
        <v>4</v>
      </c>
      <c r="E52" s="8" t="s">
        <v>5</v>
      </c>
      <c r="F52" s="16" t="s">
        <v>152</v>
      </c>
      <c r="G52" s="16" t="s">
        <v>153</v>
      </c>
      <c r="H52" s="16" t="s">
        <v>154</v>
      </c>
      <c r="I52" s="16">
        <v>9999</v>
      </c>
      <c r="J52" s="16" t="s">
        <v>244</v>
      </c>
      <c r="K52" s="16" t="s">
        <v>155</v>
      </c>
      <c r="L52" s="57" t="s">
        <v>229</v>
      </c>
      <c r="M52" s="16" t="s">
        <v>230</v>
      </c>
      <c r="N52" s="58" t="s">
        <v>232</v>
      </c>
      <c r="O52" s="58" t="s">
        <v>233</v>
      </c>
      <c r="P52" s="2" t="s">
        <v>17</v>
      </c>
      <c r="Q52" s="16" t="s">
        <v>237</v>
      </c>
      <c r="R52" s="16">
        <v>51</v>
      </c>
      <c r="S52" s="8" t="s">
        <v>75</v>
      </c>
      <c r="T52" s="2">
        <v>510513</v>
      </c>
      <c r="U52" s="8" t="s">
        <v>18</v>
      </c>
      <c r="V52" s="26" t="s">
        <v>19</v>
      </c>
      <c r="W52" s="3" t="s">
        <v>187</v>
      </c>
      <c r="X52" s="26" t="s">
        <v>76</v>
      </c>
      <c r="Y52" s="26" t="s">
        <v>245</v>
      </c>
      <c r="Z52" s="59">
        <v>1</v>
      </c>
      <c r="AA52" s="62">
        <v>5580</v>
      </c>
      <c r="AB52" s="5"/>
      <c r="AC52" s="17">
        <v>465</v>
      </c>
      <c r="AD52" s="17">
        <v>465</v>
      </c>
      <c r="AE52" s="17">
        <v>465</v>
      </c>
      <c r="AF52" s="17">
        <v>465</v>
      </c>
      <c r="AG52" s="17">
        <v>465</v>
      </c>
      <c r="AH52" s="17">
        <v>465</v>
      </c>
      <c r="AI52" s="17">
        <v>465</v>
      </c>
      <c r="AJ52" s="17">
        <v>465</v>
      </c>
      <c r="AK52" s="17">
        <v>465</v>
      </c>
      <c r="AL52" s="17">
        <v>465</v>
      </c>
      <c r="AM52" s="17">
        <v>465</v>
      </c>
      <c r="AN52" s="20">
        <v>465</v>
      </c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7"/>
      <c r="BB52" s="34"/>
      <c r="BC52" s="34"/>
      <c r="BD52" s="34"/>
    </row>
    <row r="53" spans="2:57" ht="183.75" customHeight="1" x14ac:dyDescent="0.25">
      <c r="B53" s="26">
        <v>47</v>
      </c>
      <c r="C53" s="26" t="s">
        <v>3</v>
      </c>
      <c r="D53" s="8" t="s">
        <v>4</v>
      </c>
      <c r="E53" s="8" t="s">
        <v>5</v>
      </c>
      <c r="F53" s="16" t="s">
        <v>152</v>
      </c>
      <c r="G53" s="16" t="s">
        <v>153</v>
      </c>
      <c r="H53" s="16" t="s">
        <v>154</v>
      </c>
      <c r="I53" s="16">
        <v>9999</v>
      </c>
      <c r="J53" s="16" t="s">
        <v>244</v>
      </c>
      <c r="K53" s="16" t="s">
        <v>155</v>
      </c>
      <c r="L53" s="57" t="s">
        <v>229</v>
      </c>
      <c r="M53" s="16" t="s">
        <v>230</v>
      </c>
      <c r="N53" s="58" t="s">
        <v>232</v>
      </c>
      <c r="O53" s="58" t="s">
        <v>233</v>
      </c>
      <c r="P53" s="2" t="s">
        <v>17</v>
      </c>
      <c r="Q53" s="16" t="s">
        <v>237</v>
      </c>
      <c r="R53" s="16">
        <v>51</v>
      </c>
      <c r="S53" s="8" t="s">
        <v>77</v>
      </c>
      <c r="T53" s="2">
        <v>510601</v>
      </c>
      <c r="U53" s="8" t="s">
        <v>18</v>
      </c>
      <c r="V53" s="26" t="s">
        <v>19</v>
      </c>
      <c r="W53" s="3" t="s">
        <v>187</v>
      </c>
      <c r="X53" s="26" t="s">
        <v>78</v>
      </c>
      <c r="Y53" s="26" t="s">
        <v>245</v>
      </c>
      <c r="Z53" s="59">
        <v>1</v>
      </c>
      <c r="AA53" s="62">
        <v>118356</v>
      </c>
      <c r="AB53" s="5"/>
      <c r="AC53" s="17">
        <v>10759.636</v>
      </c>
      <c r="AD53" s="17">
        <v>10759.636</v>
      </c>
      <c r="AE53" s="17">
        <v>10759.636</v>
      </c>
      <c r="AF53" s="17">
        <v>10759.636</v>
      </c>
      <c r="AG53" s="17">
        <v>10759.636</v>
      </c>
      <c r="AH53" s="17">
        <v>10759.636</v>
      </c>
      <c r="AI53" s="17">
        <v>10759.636</v>
      </c>
      <c r="AJ53" s="17">
        <v>10759.636</v>
      </c>
      <c r="AK53" s="17">
        <v>10759.636</v>
      </c>
      <c r="AL53" s="17">
        <v>10759.636</v>
      </c>
      <c r="AM53" s="17">
        <v>10759.636</v>
      </c>
      <c r="AN53" s="20">
        <v>0</v>
      </c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7"/>
      <c r="BB53" s="34"/>
      <c r="BC53" s="34"/>
      <c r="BD53" s="34"/>
    </row>
    <row r="54" spans="2:57" ht="146.25" x14ac:dyDescent="0.25">
      <c r="B54" s="26">
        <v>48</v>
      </c>
      <c r="C54" s="26" t="s">
        <v>3</v>
      </c>
      <c r="D54" s="8" t="s">
        <v>4</v>
      </c>
      <c r="E54" s="8" t="s">
        <v>5</v>
      </c>
      <c r="F54" s="16" t="s">
        <v>152</v>
      </c>
      <c r="G54" s="16" t="s">
        <v>153</v>
      </c>
      <c r="H54" s="16" t="s">
        <v>154</v>
      </c>
      <c r="I54" s="16">
        <v>9999</v>
      </c>
      <c r="J54" s="16" t="s">
        <v>244</v>
      </c>
      <c r="K54" s="16" t="s">
        <v>155</v>
      </c>
      <c r="L54" s="57" t="s">
        <v>229</v>
      </c>
      <c r="M54" s="16" t="s">
        <v>230</v>
      </c>
      <c r="N54" s="58" t="s">
        <v>232</v>
      </c>
      <c r="O54" s="58" t="s">
        <v>233</v>
      </c>
      <c r="P54" s="2" t="s">
        <v>17</v>
      </c>
      <c r="Q54" s="16" t="s">
        <v>237</v>
      </c>
      <c r="R54" s="16">
        <v>51</v>
      </c>
      <c r="S54" s="8" t="s">
        <v>79</v>
      </c>
      <c r="T54" s="2">
        <v>510602</v>
      </c>
      <c r="U54" s="8" t="s">
        <v>18</v>
      </c>
      <c r="V54" s="26" t="s">
        <v>19</v>
      </c>
      <c r="W54" s="3" t="s">
        <v>187</v>
      </c>
      <c r="X54" s="26" t="s">
        <v>80</v>
      </c>
      <c r="Y54" s="26" t="s">
        <v>245</v>
      </c>
      <c r="Z54" s="59">
        <v>1</v>
      </c>
      <c r="AA54" s="62">
        <v>100747</v>
      </c>
      <c r="AB54" s="5"/>
      <c r="AC54" s="17">
        <v>8395.5830000000005</v>
      </c>
      <c r="AD54" s="17">
        <v>8395.5830000000005</v>
      </c>
      <c r="AE54" s="17">
        <v>8395.5830000000005</v>
      </c>
      <c r="AF54" s="17">
        <v>8395.5830000000005</v>
      </c>
      <c r="AG54" s="17">
        <v>8395.5830000000005</v>
      </c>
      <c r="AH54" s="17">
        <v>8395.5830000000005</v>
      </c>
      <c r="AI54" s="17">
        <v>8395.5830000000005</v>
      </c>
      <c r="AJ54" s="17">
        <v>8395.5830000000005</v>
      </c>
      <c r="AK54" s="17">
        <v>8395.5830000000005</v>
      </c>
      <c r="AL54" s="17">
        <v>8395.5830000000005</v>
      </c>
      <c r="AM54" s="17">
        <v>8395.5830000000005</v>
      </c>
      <c r="AN54" s="20">
        <v>8395.5830000000005</v>
      </c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7"/>
      <c r="BB54" s="34"/>
      <c r="BC54" s="34"/>
      <c r="BD54" s="34"/>
    </row>
    <row r="55" spans="2:57" ht="198" customHeight="1" x14ac:dyDescent="0.25">
      <c r="B55" s="26">
        <v>49</v>
      </c>
      <c r="C55" s="26" t="s">
        <v>3</v>
      </c>
      <c r="D55" s="8" t="s">
        <v>53</v>
      </c>
      <c r="E55" s="8" t="s">
        <v>5</v>
      </c>
      <c r="F55" s="16" t="s">
        <v>156</v>
      </c>
      <c r="G55" s="16" t="s">
        <v>157</v>
      </c>
      <c r="H55" s="16" t="s">
        <v>158</v>
      </c>
      <c r="I55" s="16">
        <v>9999</v>
      </c>
      <c r="J55" s="16" t="s">
        <v>244</v>
      </c>
      <c r="K55" s="16" t="s">
        <v>155</v>
      </c>
      <c r="L55" s="57" t="s">
        <v>235</v>
      </c>
      <c r="M55" s="16" t="s">
        <v>240</v>
      </c>
      <c r="N55" s="58" t="s">
        <v>232</v>
      </c>
      <c r="O55" s="58" t="s">
        <v>233</v>
      </c>
      <c r="P55" s="2" t="s">
        <v>17</v>
      </c>
      <c r="Q55" s="16" t="s">
        <v>241</v>
      </c>
      <c r="R55" s="16">
        <v>53</v>
      </c>
      <c r="S55" s="38" t="s">
        <v>45</v>
      </c>
      <c r="T55" s="2">
        <v>530702</v>
      </c>
      <c r="U55" s="8" t="s">
        <v>18</v>
      </c>
      <c r="V55" s="26" t="s">
        <v>81</v>
      </c>
      <c r="W55" s="3" t="s">
        <v>267</v>
      </c>
      <c r="X55" s="26" t="s">
        <v>268</v>
      </c>
      <c r="Y55" s="26" t="s">
        <v>245</v>
      </c>
      <c r="Z55" s="59">
        <v>1</v>
      </c>
      <c r="AA55" s="62">
        <v>305</v>
      </c>
      <c r="AB55" s="5"/>
      <c r="AC55" s="17">
        <v>0</v>
      </c>
      <c r="AD55" s="17">
        <v>0</v>
      </c>
      <c r="AE55" s="18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305</v>
      </c>
      <c r="AK55" s="17">
        <v>0</v>
      </c>
      <c r="AL55" s="17">
        <v>0</v>
      </c>
      <c r="AM55" s="17">
        <v>0</v>
      </c>
      <c r="AN55" s="20">
        <v>0</v>
      </c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7"/>
      <c r="BB55" s="34"/>
      <c r="BC55" s="34"/>
      <c r="BD55" s="34"/>
    </row>
    <row r="56" spans="2:57" ht="185.25" customHeight="1" x14ac:dyDescent="0.25">
      <c r="B56" s="26">
        <v>50</v>
      </c>
      <c r="C56" s="26" t="s">
        <v>3</v>
      </c>
      <c r="D56" s="8" t="s">
        <v>4</v>
      </c>
      <c r="E56" s="8" t="s">
        <v>7</v>
      </c>
      <c r="F56" s="16" t="s">
        <v>152</v>
      </c>
      <c r="G56" s="16" t="s">
        <v>153</v>
      </c>
      <c r="H56" s="16" t="s">
        <v>154</v>
      </c>
      <c r="I56" s="16">
        <v>9999</v>
      </c>
      <c r="J56" s="16" t="s">
        <v>244</v>
      </c>
      <c r="K56" s="16" t="s">
        <v>155</v>
      </c>
      <c r="L56" s="57" t="s">
        <v>238</v>
      </c>
      <c r="M56" s="16" t="s">
        <v>239</v>
      </c>
      <c r="N56" s="58" t="s">
        <v>232</v>
      </c>
      <c r="O56" s="58" t="s">
        <v>233</v>
      </c>
      <c r="P56" s="2" t="s">
        <v>17</v>
      </c>
      <c r="Q56" s="16" t="s">
        <v>231</v>
      </c>
      <c r="R56" s="16">
        <v>53</v>
      </c>
      <c r="S56" s="8" t="s">
        <v>83</v>
      </c>
      <c r="T56" s="2">
        <v>530105</v>
      </c>
      <c r="U56" s="8" t="s">
        <v>18</v>
      </c>
      <c r="V56" s="26" t="s">
        <v>19</v>
      </c>
      <c r="W56" s="3" t="s">
        <v>183</v>
      </c>
      <c r="X56" s="4" t="s">
        <v>269</v>
      </c>
      <c r="Y56" s="26" t="s">
        <v>245</v>
      </c>
      <c r="Z56" s="59">
        <v>1</v>
      </c>
      <c r="AA56" s="62">
        <v>900</v>
      </c>
      <c r="AB56" s="5"/>
      <c r="AC56" s="17"/>
      <c r="AD56" s="19">
        <v>900</v>
      </c>
      <c r="AE56" s="17"/>
      <c r="AF56" s="17"/>
      <c r="AG56" s="17"/>
      <c r="AH56" s="17"/>
      <c r="AI56" s="17"/>
      <c r="AJ56" s="17"/>
      <c r="AK56" s="17"/>
      <c r="AL56" s="17"/>
      <c r="AM56" s="17"/>
      <c r="AN56" s="20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7"/>
      <c r="BB56" s="34" t="s">
        <v>249</v>
      </c>
      <c r="BC56" s="60">
        <v>900</v>
      </c>
      <c r="BD56" s="34"/>
      <c r="BE56" s="24">
        <f>AA56-BC56</f>
        <v>0</v>
      </c>
    </row>
    <row r="57" spans="2:57" ht="201.75" customHeight="1" x14ac:dyDescent="0.25">
      <c r="B57" s="26">
        <v>51</v>
      </c>
      <c r="C57" s="26" t="s">
        <v>3</v>
      </c>
      <c r="D57" s="8" t="s">
        <v>4</v>
      </c>
      <c r="E57" s="8" t="s">
        <v>5</v>
      </c>
      <c r="F57" s="16" t="s">
        <v>152</v>
      </c>
      <c r="G57" s="16" t="s">
        <v>153</v>
      </c>
      <c r="H57" s="16" t="s">
        <v>154</v>
      </c>
      <c r="I57" s="16">
        <v>9999</v>
      </c>
      <c r="J57" s="16" t="s">
        <v>244</v>
      </c>
      <c r="K57" s="16" t="s">
        <v>155</v>
      </c>
      <c r="L57" s="57" t="s">
        <v>235</v>
      </c>
      <c r="M57" s="16" t="s">
        <v>234</v>
      </c>
      <c r="N57" s="58" t="s">
        <v>232</v>
      </c>
      <c r="O57" s="58" t="s">
        <v>233</v>
      </c>
      <c r="P57" s="2" t="s">
        <v>17</v>
      </c>
      <c r="Q57" s="16" t="s">
        <v>231</v>
      </c>
      <c r="R57" s="16">
        <v>53</v>
      </c>
      <c r="S57" s="8" t="s">
        <v>45</v>
      </c>
      <c r="T57" s="2">
        <v>530702</v>
      </c>
      <c r="U57" s="8" t="s">
        <v>18</v>
      </c>
      <c r="V57" s="26" t="s">
        <v>19</v>
      </c>
      <c r="W57" s="3" t="s">
        <v>182</v>
      </c>
      <c r="X57" s="26" t="s">
        <v>84</v>
      </c>
      <c r="Y57" s="26" t="s">
        <v>245</v>
      </c>
      <c r="Z57" s="59">
        <v>1</v>
      </c>
      <c r="AA57" s="62">
        <v>23</v>
      </c>
      <c r="AB57" s="5"/>
      <c r="AC57" s="17"/>
      <c r="AD57" s="17">
        <v>23</v>
      </c>
      <c r="AE57" s="17"/>
      <c r="AF57" s="17"/>
      <c r="AG57" s="17"/>
      <c r="AH57" s="17"/>
      <c r="AI57" s="17"/>
      <c r="AJ57" s="17"/>
      <c r="AK57" s="17"/>
      <c r="AL57" s="17"/>
      <c r="AM57" s="17"/>
      <c r="AN57" s="20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7"/>
      <c r="BB57" s="34"/>
      <c r="BC57" s="34"/>
      <c r="BD57" s="34"/>
    </row>
    <row r="58" spans="2:57" ht="155.25" customHeight="1" x14ac:dyDescent="0.25">
      <c r="B58" s="26">
        <v>52</v>
      </c>
      <c r="C58" s="26" t="s">
        <v>3</v>
      </c>
      <c r="D58" s="8" t="s">
        <v>4</v>
      </c>
      <c r="E58" s="8" t="s">
        <v>5</v>
      </c>
      <c r="F58" s="16" t="s">
        <v>152</v>
      </c>
      <c r="G58" s="16" t="s">
        <v>153</v>
      </c>
      <c r="H58" s="16" t="s">
        <v>154</v>
      </c>
      <c r="I58" s="16">
        <v>9999</v>
      </c>
      <c r="J58" s="16" t="s">
        <v>244</v>
      </c>
      <c r="K58" s="16" t="s">
        <v>155</v>
      </c>
      <c r="L58" s="57" t="s">
        <v>235</v>
      </c>
      <c r="M58" s="16" t="s">
        <v>240</v>
      </c>
      <c r="N58" s="58" t="s">
        <v>232</v>
      </c>
      <c r="O58" s="58" t="s">
        <v>233</v>
      </c>
      <c r="P58" s="2" t="s">
        <v>17</v>
      </c>
      <c r="Q58" s="16" t="s">
        <v>241</v>
      </c>
      <c r="R58" s="16">
        <v>53</v>
      </c>
      <c r="S58" s="8" t="s">
        <v>43</v>
      </c>
      <c r="T58" s="2" t="s">
        <v>85</v>
      </c>
      <c r="U58" s="8" t="s">
        <v>18</v>
      </c>
      <c r="V58" s="26" t="s">
        <v>19</v>
      </c>
      <c r="W58" s="3" t="s">
        <v>190</v>
      </c>
      <c r="X58" s="4" t="s">
        <v>86</v>
      </c>
      <c r="Y58" s="26" t="s">
        <v>245</v>
      </c>
      <c r="Z58" s="59">
        <v>1</v>
      </c>
      <c r="AA58" s="62">
        <v>3700</v>
      </c>
      <c r="AB58" s="5"/>
      <c r="AC58" s="17"/>
      <c r="AD58" s="17"/>
      <c r="AE58" s="17"/>
      <c r="AF58" s="17"/>
      <c r="AG58" s="17"/>
      <c r="AH58" s="17">
        <v>528.57100000000003</v>
      </c>
      <c r="AI58" s="17">
        <v>528.57100000000003</v>
      </c>
      <c r="AJ58" s="17">
        <v>528.57100000000003</v>
      </c>
      <c r="AK58" s="17">
        <v>528.57100000000003</v>
      </c>
      <c r="AL58" s="17">
        <v>528.57100000000003</v>
      </c>
      <c r="AM58" s="17">
        <v>528.57100000000003</v>
      </c>
      <c r="AN58" s="20">
        <v>528.57100000000003</v>
      </c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7"/>
      <c r="BB58" s="34"/>
      <c r="BC58" s="34"/>
      <c r="BD58" s="34"/>
    </row>
    <row r="59" spans="2:57" ht="146.25" x14ac:dyDescent="0.25">
      <c r="B59" s="26">
        <v>53</v>
      </c>
      <c r="C59" s="26" t="s">
        <v>3</v>
      </c>
      <c r="D59" s="8" t="s">
        <v>87</v>
      </c>
      <c r="E59" s="8" t="s">
        <v>5</v>
      </c>
      <c r="F59" s="16" t="s">
        <v>152</v>
      </c>
      <c r="G59" s="16" t="s">
        <v>153</v>
      </c>
      <c r="H59" s="16" t="s">
        <v>154</v>
      </c>
      <c r="I59" s="16">
        <v>9999</v>
      </c>
      <c r="J59" s="16" t="s">
        <v>244</v>
      </c>
      <c r="K59" s="16" t="s">
        <v>155</v>
      </c>
      <c r="L59" s="57" t="s">
        <v>235</v>
      </c>
      <c r="M59" s="16" t="s">
        <v>240</v>
      </c>
      <c r="N59" s="58" t="s">
        <v>232</v>
      </c>
      <c r="O59" s="58" t="s">
        <v>233</v>
      </c>
      <c r="P59" s="2" t="s">
        <v>17</v>
      </c>
      <c r="Q59" s="16" t="s">
        <v>231</v>
      </c>
      <c r="R59" s="16">
        <v>53</v>
      </c>
      <c r="S59" s="8" t="s">
        <v>270</v>
      </c>
      <c r="T59" s="2">
        <v>530203</v>
      </c>
      <c r="U59" s="8" t="s">
        <v>18</v>
      </c>
      <c r="V59" s="26" t="s">
        <v>88</v>
      </c>
      <c r="W59" s="3" t="s">
        <v>195</v>
      </c>
      <c r="X59" s="26" t="s">
        <v>196</v>
      </c>
      <c r="Y59" s="26" t="s">
        <v>245</v>
      </c>
      <c r="Z59" s="59">
        <v>1</v>
      </c>
      <c r="AA59" s="62">
        <v>700</v>
      </c>
      <c r="AB59" s="5"/>
      <c r="AC59" s="17">
        <v>0</v>
      </c>
      <c r="AD59" s="17">
        <v>0</v>
      </c>
      <c r="AE59" s="17">
        <v>0</v>
      </c>
      <c r="AF59" s="17">
        <v>700</v>
      </c>
      <c r="AG59" s="17">
        <v>0</v>
      </c>
      <c r="AH59" s="17"/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20">
        <v>0</v>
      </c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7"/>
      <c r="BB59" s="34"/>
      <c r="BC59" s="34"/>
      <c r="BD59" s="34"/>
    </row>
    <row r="60" spans="2:57" ht="146.25" x14ac:dyDescent="0.25">
      <c r="B60" s="26">
        <v>54</v>
      </c>
      <c r="C60" s="26" t="s">
        <v>3</v>
      </c>
      <c r="D60" s="8" t="s">
        <v>87</v>
      </c>
      <c r="E60" s="8" t="s">
        <v>5</v>
      </c>
      <c r="F60" s="16" t="s">
        <v>152</v>
      </c>
      <c r="G60" s="16" t="s">
        <v>153</v>
      </c>
      <c r="H60" s="16" t="s">
        <v>154</v>
      </c>
      <c r="I60" s="16">
        <v>9999</v>
      </c>
      <c r="J60" s="16" t="s">
        <v>244</v>
      </c>
      <c r="K60" s="16" t="s">
        <v>155</v>
      </c>
      <c r="L60" s="57" t="s">
        <v>235</v>
      </c>
      <c r="M60" s="16" t="s">
        <v>240</v>
      </c>
      <c r="N60" s="58" t="s">
        <v>232</v>
      </c>
      <c r="O60" s="58" t="s">
        <v>233</v>
      </c>
      <c r="P60" s="2" t="s">
        <v>17</v>
      </c>
      <c r="Q60" s="16" t="s">
        <v>241</v>
      </c>
      <c r="R60" s="16">
        <v>57</v>
      </c>
      <c r="S60" s="8" t="s">
        <v>33</v>
      </c>
      <c r="T60" s="2" t="s">
        <v>34</v>
      </c>
      <c r="U60" s="8" t="s">
        <v>18</v>
      </c>
      <c r="V60" s="26" t="s">
        <v>88</v>
      </c>
      <c r="W60" s="3" t="s">
        <v>89</v>
      </c>
      <c r="X60" s="26" t="s">
        <v>90</v>
      </c>
      <c r="Y60" s="26" t="s">
        <v>245</v>
      </c>
      <c r="Z60" s="59">
        <v>1</v>
      </c>
      <c r="AA60" s="62">
        <v>270.08</v>
      </c>
      <c r="AB60" s="5"/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20">
        <v>270.08</v>
      </c>
      <c r="AK60" s="17">
        <v>0</v>
      </c>
      <c r="AL60" s="17">
        <v>0</v>
      </c>
      <c r="AM60" s="17">
        <v>0</v>
      </c>
      <c r="AN60" s="20">
        <v>0</v>
      </c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7"/>
      <c r="BB60" s="34"/>
      <c r="BC60" s="34"/>
      <c r="BD60" s="34"/>
    </row>
    <row r="61" spans="2:57" ht="207.75" customHeight="1" x14ac:dyDescent="0.25">
      <c r="B61" s="26">
        <v>55</v>
      </c>
      <c r="C61" s="26" t="s">
        <v>3</v>
      </c>
      <c r="D61" s="8" t="s">
        <v>91</v>
      </c>
      <c r="E61" s="8" t="s">
        <v>5</v>
      </c>
      <c r="F61" s="16" t="s">
        <v>152</v>
      </c>
      <c r="G61" s="16" t="s">
        <v>153</v>
      </c>
      <c r="H61" s="16" t="s">
        <v>154</v>
      </c>
      <c r="I61" s="16">
        <v>9999</v>
      </c>
      <c r="J61" s="16" t="s">
        <v>244</v>
      </c>
      <c r="K61" s="16" t="s">
        <v>155</v>
      </c>
      <c r="L61" s="57" t="s">
        <v>235</v>
      </c>
      <c r="M61" s="16" t="s">
        <v>240</v>
      </c>
      <c r="N61" s="58" t="s">
        <v>232</v>
      </c>
      <c r="O61" s="58" t="s">
        <v>233</v>
      </c>
      <c r="P61" s="2" t="s">
        <v>17</v>
      </c>
      <c r="Q61" s="16" t="s">
        <v>241</v>
      </c>
      <c r="R61" s="16">
        <v>57</v>
      </c>
      <c r="S61" s="8" t="s">
        <v>92</v>
      </c>
      <c r="T61" s="2">
        <v>570206</v>
      </c>
      <c r="U61" s="8" t="s">
        <v>18</v>
      </c>
      <c r="V61" s="26" t="s">
        <v>93</v>
      </c>
      <c r="W61" s="3" t="s">
        <v>94</v>
      </c>
      <c r="X61" s="26" t="s">
        <v>95</v>
      </c>
      <c r="Y61" s="26" t="s">
        <v>245</v>
      </c>
      <c r="Z61" s="59">
        <v>1</v>
      </c>
      <c r="AA61" s="62">
        <v>300</v>
      </c>
      <c r="AB61" s="5"/>
      <c r="AC61" s="17"/>
      <c r="AD61" s="17">
        <v>300</v>
      </c>
      <c r="AE61" s="17"/>
      <c r="AF61" s="17"/>
      <c r="AG61" s="17"/>
      <c r="AH61" s="17"/>
      <c r="AI61" s="17"/>
      <c r="AJ61" s="17"/>
      <c r="AK61" s="17"/>
      <c r="AL61" s="17"/>
      <c r="AM61" s="17"/>
      <c r="AN61" s="20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7"/>
      <c r="BB61" s="34"/>
      <c r="BC61" s="34"/>
      <c r="BD61" s="34"/>
    </row>
    <row r="62" spans="2:57" ht="177" customHeight="1" x14ac:dyDescent="0.25">
      <c r="B62" s="26">
        <v>56</v>
      </c>
      <c r="C62" s="26" t="s">
        <v>3</v>
      </c>
      <c r="D62" s="8" t="s">
        <v>91</v>
      </c>
      <c r="E62" s="8" t="s">
        <v>5</v>
      </c>
      <c r="F62" s="16" t="s">
        <v>152</v>
      </c>
      <c r="G62" s="16" t="s">
        <v>153</v>
      </c>
      <c r="H62" s="16" t="s">
        <v>154</v>
      </c>
      <c r="I62" s="16">
        <v>9999</v>
      </c>
      <c r="J62" s="16" t="s">
        <v>244</v>
      </c>
      <c r="K62" s="16" t="s">
        <v>155</v>
      </c>
      <c r="L62" s="57" t="s">
        <v>235</v>
      </c>
      <c r="M62" s="16" t="s">
        <v>240</v>
      </c>
      <c r="N62" s="58" t="s">
        <v>232</v>
      </c>
      <c r="O62" s="58" t="s">
        <v>233</v>
      </c>
      <c r="P62" s="2" t="s">
        <v>17</v>
      </c>
      <c r="Q62" s="16" t="s">
        <v>231</v>
      </c>
      <c r="R62" s="16">
        <v>53</v>
      </c>
      <c r="S62" s="8" t="s">
        <v>96</v>
      </c>
      <c r="T62" s="2" t="s">
        <v>97</v>
      </c>
      <c r="U62" s="8" t="s">
        <v>18</v>
      </c>
      <c r="V62" s="26" t="s">
        <v>98</v>
      </c>
      <c r="W62" s="3" t="s">
        <v>99</v>
      </c>
      <c r="X62" s="3" t="s">
        <v>100</v>
      </c>
      <c r="Y62" s="26" t="s">
        <v>245</v>
      </c>
      <c r="Z62" s="59">
        <v>1</v>
      </c>
      <c r="AA62" s="62">
        <v>700</v>
      </c>
      <c r="AB62" s="5"/>
      <c r="AC62" s="17">
        <v>0</v>
      </c>
      <c r="AD62" s="17">
        <v>0</v>
      </c>
      <c r="AE62" s="17">
        <v>0</v>
      </c>
      <c r="AF62" s="17">
        <v>700</v>
      </c>
      <c r="AG62" s="17">
        <v>0</v>
      </c>
      <c r="AH62" s="17">
        <v>0</v>
      </c>
      <c r="AI62" s="17">
        <v>0</v>
      </c>
      <c r="AJ62" s="17"/>
      <c r="AK62" s="17">
        <v>0</v>
      </c>
      <c r="AL62" s="17">
        <v>0</v>
      </c>
      <c r="AM62" s="17">
        <v>0</v>
      </c>
      <c r="AN62" s="20">
        <v>0</v>
      </c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7"/>
      <c r="BB62" s="34"/>
      <c r="BC62" s="34"/>
      <c r="BD62" s="34"/>
    </row>
    <row r="63" spans="2:57" ht="186" customHeight="1" x14ac:dyDescent="0.25">
      <c r="B63" s="26">
        <v>57</v>
      </c>
      <c r="C63" s="26" t="s">
        <v>3</v>
      </c>
      <c r="D63" s="8" t="s">
        <v>4</v>
      </c>
      <c r="E63" s="8" t="s">
        <v>5</v>
      </c>
      <c r="F63" s="16" t="s">
        <v>152</v>
      </c>
      <c r="G63" s="16" t="s">
        <v>153</v>
      </c>
      <c r="H63" s="16" t="s">
        <v>154</v>
      </c>
      <c r="I63" s="16">
        <v>9999</v>
      </c>
      <c r="J63" s="16" t="s">
        <v>244</v>
      </c>
      <c r="K63" s="16" t="s">
        <v>155</v>
      </c>
      <c r="L63" s="57" t="s">
        <v>238</v>
      </c>
      <c r="M63" s="16" t="s">
        <v>239</v>
      </c>
      <c r="N63" s="58" t="s">
        <v>232</v>
      </c>
      <c r="O63" s="58" t="s">
        <v>233</v>
      </c>
      <c r="P63" s="2" t="s">
        <v>17</v>
      </c>
      <c r="Q63" s="16" t="s">
        <v>231</v>
      </c>
      <c r="R63" s="16">
        <v>53</v>
      </c>
      <c r="S63" s="8" t="s">
        <v>83</v>
      </c>
      <c r="T63" s="2">
        <v>530105</v>
      </c>
      <c r="U63" s="8" t="s">
        <v>18</v>
      </c>
      <c r="V63" s="26" t="s">
        <v>19</v>
      </c>
      <c r="W63" s="3" t="s">
        <v>191</v>
      </c>
      <c r="X63" s="26" t="s">
        <v>101</v>
      </c>
      <c r="Y63" s="26" t="s">
        <v>245</v>
      </c>
      <c r="Z63" s="59">
        <v>1</v>
      </c>
      <c r="AA63" s="62">
        <v>9900</v>
      </c>
      <c r="AB63" s="5"/>
      <c r="AC63" s="17">
        <v>900</v>
      </c>
      <c r="AD63" s="17">
        <v>900</v>
      </c>
      <c r="AE63" s="17">
        <v>900</v>
      </c>
      <c r="AF63" s="17">
        <v>900</v>
      </c>
      <c r="AG63" s="17">
        <v>900</v>
      </c>
      <c r="AH63" s="17">
        <v>900</v>
      </c>
      <c r="AI63" s="17">
        <v>900</v>
      </c>
      <c r="AJ63" s="17">
        <v>900</v>
      </c>
      <c r="AK63" s="17">
        <v>900</v>
      </c>
      <c r="AL63" s="17">
        <v>900</v>
      </c>
      <c r="AM63" s="17">
        <v>900</v>
      </c>
      <c r="AN63" s="20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7"/>
      <c r="BB63" s="34" t="s">
        <v>246</v>
      </c>
      <c r="BC63" s="60">
        <v>9900</v>
      </c>
      <c r="BD63" s="34"/>
      <c r="BE63" s="24">
        <f>AA63-BC63</f>
        <v>0</v>
      </c>
    </row>
    <row r="64" spans="2:57" s="35" customFormat="1" ht="171.75" customHeight="1" x14ac:dyDescent="0.2">
      <c r="B64" s="26">
        <v>58</v>
      </c>
      <c r="C64" s="26" t="s">
        <v>3</v>
      </c>
      <c r="D64" s="8" t="s">
        <v>102</v>
      </c>
      <c r="E64" s="8" t="s">
        <v>5</v>
      </c>
      <c r="F64" s="16" t="s">
        <v>152</v>
      </c>
      <c r="G64" s="16" t="s">
        <v>153</v>
      </c>
      <c r="H64" s="16" t="s">
        <v>154</v>
      </c>
      <c r="I64" s="16">
        <v>9999</v>
      </c>
      <c r="J64" s="16" t="s">
        <v>244</v>
      </c>
      <c r="K64" s="16" t="s">
        <v>155</v>
      </c>
      <c r="L64" s="57" t="s">
        <v>235</v>
      </c>
      <c r="M64" s="16" t="s">
        <v>240</v>
      </c>
      <c r="N64" s="58" t="s">
        <v>232</v>
      </c>
      <c r="O64" s="58" t="s">
        <v>233</v>
      </c>
      <c r="P64" s="2" t="s">
        <v>17</v>
      </c>
      <c r="Q64" s="16" t="s">
        <v>231</v>
      </c>
      <c r="R64" s="16">
        <v>53</v>
      </c>
      <c r="S64" s="8" t="s">
        <v>103</v>
      </c>
      <c r="T64" s="2" t="s">
        <v>104</v>
      </c>
      <c r="U64" s="8" t="s">
        <v>18</v>
      </c>
      <c r="V64" s="26" t="s">
        <v>105</v>
      </c>
      <c r="W64" s="3" t="s">
        <v>106</v>
      </c>
      <c r="X64" s="26" t="s">
        <v>107</v>
      </c>
      <c r="Y64" s="26" t="s">
        <v>245</v>
      </c>
      <c r="Z64" s="59">
        <v>1</v>
      </c>
      <c r="AA64" s="62">
        <v>500</v>
      </c>
      <c r="AB64" s="5"/>
      <c r="AC64" s="17">
        <v>0</v>
      </c>
      <c r="AD64" s="17">
        <v>250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250</v>
      </c>
      <c r="AK64" s="17">
        <v>0</v>
      </c>
      <c r="AL64" s="17">
        <v>0</v>
      </c>
      <c r="AM64" s="17">
        <v>0</v>
      </c>
      <c r="AN64" s="20">
        <v>0</v>
      </c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7"/>
      <c r="BB64" s="56"/>
      <c r="BC64" s="56"/>
      <c r="BD64" s="56"/>
    </row>
    <row r="65" spans="2:57" s="35" customFormat="1" ht="188.25" customHeight="1" x14ac:dyDescent="0.2">
      <c r="B65" s="26">
        <v>59</v>
      </c>
      <c r="C65" s="26" t="s">
        <v>3</v>
      </c>
      <c r="D65" s="8" t="s">
        <v>6</v>
      </c>
      <c r="E65" s="8" t="s">
        <v>7</v>
      </c>
      <c r="F65" s="16" t="s">
        <v>156</v>
      </c>
      <c r="G65" s="16" t="s">
        <v>157</v>
      </c>
      <c r="H65" s="16" t="s">
        <v>158</v>
      </c>
      <c r="I65" s="16">
        <v>9999</v>
      </c>
      <c r="J65" s="16" t="s">
        <v>244</v>
      </c>
      <c r="K65" s="16" t="s">
        <v>155</v>
      </c>
      <c r="L65" s="57" t="s">
        <v>238</v>
      </c>
      <c r="M65" s="16" t="s">
        <v>239</v>
      </c>
      <c r="N65" s="58" t="s">
        <v>232</v>
      </c>
      <c r="O65" s="58" t="s">
        <v>233</v>
      </c>
      <c r="P65" s="2" t="s">
        <v>17</v>
      </c>
      <c r="Q65" s="16" t="s">
        <v>231</v>
      </c>
      <c r="R65" s="16">
        <v>53</v>
      </c>
      <c r="S65" s="8" t="s">
        <v>83</v>
      </c>
      <c r="T65" s="2" t="s">
        <v>108</v>
      </c>
      <c r="U65" s="8" t="s">
        <v>18</v>
      </c>
      <c r="V65" s="26" t="s">
        <v>109</v>
      </c>
      <c r="W65" s="3" t="s">
        <v>42</v>
      </c>
      <c r="X65" s="26" t="s">
        <v>271</v>
      </c>
      <c r="Y65" s="26" t="s">
        <v>245</v>
      </c>
      <c r="Z65" s="59">
        <v>1</v>
      </c>
      <c r="AA65" s="62">
        <v>12059.71</v>
      </c>
      <c r="AB65" s="5"/>
      <c r="AC65" s="17">
        <v>0</v>
      </c>
      <c r="AD65" s="17">
        <v>8039.76</v>
      </c>
      <c r="AE65" s="17">
        <v>1004.9874999999997</v>
      </c>
      <c r="AF65" s="17">
        <v>1004.9874999999997</v>
      </c>
      <c r="AG65" s="17">
        <v>1004.9874999999997</v>
      </c>
      <c r="AH65" s="17">
        <v>1004.9874999999997</v>
      </c>
      <c r="AI65" s="17"/>
      <c r="AJ65" s="17"/>
      <c r="AK65" s="17"/>
      <c r="AL65" s="17"/>
      <c r="AM65" s="17"/>
      <c r="AN65" s="20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7"/>
      <c r="BB65" s="56"/>
      <c r="BC65" s="56"/>
      <c r="BD65" s="56"/>
    </row>
    <row r="66" spans="2:57" s="35" customFormat="1" ht="180" customHeight="1" x14ac:dyDescent="0.2">
      <c r="B66" s="26">
        <v>60</v>
      </c>
      <c r="C66" s="26" t="s">
        <v>3</v>
      </c>
      <c r="D66" s="8" t="s">
        <v>6</v>
      </c>
      <c r="E66" s="8" t="s">
        <v>7</v>
      </c>
      <c r="F66" s="16" t="s">
        <v>156</v>
      </c>
      <c r="G66" s="16" t="s">
        <v>157</v>
      </c>
      <c r="H66" s="16" t="s">
        <v>158</v>
      </c>
      <c r="I66" s="16">
        <v>9999</v>
      </c>
      <c r="J66" s="16" t="s">
        <v>244</v>
      </c>
      <c r="K66" s="16" t="s">
        <v>155</v>
      </c>
      <c r="L66" s="57" t="s">
        <v>238</v>
      </c>
      <c r="M66" s="16" t="s">
        <v>239</v>
      </c>
      <c r="N66" s="58" t="s">
        <v>232</v>
      </c>
      <c r="O66" s="58" t="s">
        <v>233</v>
      </c>
      <c r="P66" s="2" t="s">
        <v>17</v>
      </c>
      <c r="Q66" s="16" t="s">
        <v>231</v>
      </c>
      <c r="R66" s="16">
        <v>53</v>
      </c>
      <c r="S66" s="8" t="s">
        <v>83</v>
      </c>
      <c r="T66" s="2" t="s">
        <v>108</v>
      </c>
      <c r="U66" s="8" t="s">
        <v>18</v>
      </c>
      <c r="V66" s="26" t="s">
        <v>109</v>
      </c>
      <c r="W66" s="3" t="s">
        <v>42</v>
      </c>
      <c r="X66" s="26" t="s">
        <v>272</v>
      </c>
      <c r="Y66" s="26" t="s">
        <v>245</v>
      </c>
      <c r="Z66" s="59">
        <v>1</v>
      </c>
      <c r="AA66" s="62">
        <v>1680.78</v>
      </c>
      <c r="AB66" s="5"/>
      <c r="AC66" s="17">
        <v>0</v>
      </c>
      <c r="AD66" s="17">
        <v>1680.78</v>
      </c>
      <c r="AE66" s="17">
        <v>0</v>
      </c>
      <c r="AF66" s="17">
        <v>0</v>
      </c>
      <c r="AG66" s="17">
        <v>0</v>
      </c>
      <c r="AH66" s="17"/>
      <c r="AI66" s="17"/>
      <c r="AJ66" s="17"/>
      <c r="AK66" s="17"/>
      <c r="AL66" s="17"/>
      <c r="AM66" s="17"/>
      <c r="AN66" s="20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7"/>
      <c r="BB66" s="56"/>
      <c r="BC66" s="56"/>
      <c r="BD66" s="56"/>
    </row>
    <row r="67" spans="2:57" s="35" customFormat="1" ht="180.75" customHeight="1" x14ac:dyDescent="0.2">
      <c r="B67" s="26">
        <v>61</v>
      </c>
      <c r="C67" s="26" t="s">
        <v>3</v>
      </c>
      <c r="D67" s="8" t="s">
        <v>6</v>
      </c>
      <c r="E67" s="8" t="s">
        <v>7</v>
      </c>
      <c r="F67" s="16" t="s">
        <v>156</v>
      </c>
      <c r="G67" s="16" t="s">
        <v>157</v>
      </c>
      <c r="H67" s="16" t="s">
        <v>158</v>
      </c>
      <c r="I67" s="16">
        <v>9999</v>
      </c>
      <c r="J67" s="16" t="s">
        <v>244</v>
      </c>
      <c r="K67" s="16" t="s">
        <v>155</v>
      </c>
      <c r="L67" s="57" t="s">
        <v>238</v>
      </c>
      <c r="M67" s="16" t="s">
        <v>239</v>
      </c>
      <c r="N67" s="58" t="s">
        <v>232</v>
      </c>
      <c r="O67" s="58" t="s">
        <v>233</v>
      </c>
      <c r="P67" s="2" t="s">
        <v>17</v>
      </c>
      <c r="Q67" s="16" t="s">
        <v>231</v>
      </c>
      <c r="R67" s="16">
        <v>53</v>
      </c>
      <c r="S67" s="8" t="s">
        <v>83</v>
      </c>
      <c r="T67" s="2" t="s">
        <v>108</v>
      </c>
      <c r="U67" s="8" t="s">
        <v>18</v>
      </c>
      <c r="V67" s="26" t="s">
        <v>109</v>
      </c>
      <c r="W67" s="3" t="s">
        <v>258</v>
      </c>
      <c r="X67" s="26" t="s">
        <v>110</v>
      </c>
      <c r="Y67" s="26" t="s">
        <v>245</v>
      </c>
      <c r="Z67" s="59">
        <v>93</v>
      </c>
      <c r="AA67" s="62">
        <v>6609.18</v>
      </c>
      <c r="AB67" s="5"/>
      <c r="AC67" s="17"/>
      <c r="AD67" s="17">
        <v>6609.18</v>
      </c>
      <c r="AE67" s="17"/>
      <c r="AF67" s="17"/>
      <c r="AG67" s="17"/>
      <c r="AH67" s="17"/>
      <c r="AI67" s="17"/>
      <c r="AJ67" s="17"/>
      <c r="AK67" s="17"/>
      <c r="AL67" s="17"/>
      <c r="AM67" s="17"/>
      <c r="AN67" s="20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7"/>
      <c r="BB67" s="56"/>
      <c r="BC67" s="56"/>
      <c r="BD67" s="56"/>
    </row>
    <row r="68" spans="2:57" ht="189.75" customHeight="1" x14ac:dyDescent="0.25">
      <c r="B68" s="26">
        <v>62</v>
      </c>
      <c r="C68" s="26" t="s">
        <v>3</v>
      </c>
      <c r="D68" s="8" t="s">
        <v>91</v>
      </c>
      <c r="E68" s="8" t="s">
        <v>5</v>
      </c>
      <c r="F68" s="16" t="s">
        <v>152</v>
      </c>
      <c r="G68" s="16" t="s">
        <v>153</v>
      </c>
      <c r="H68" s="16" t="s">
        <v>154</v>
      </c>
      <c r="I68" s="16">
        <v>9999</v>
      </c>
      <c r="J68" s="16" t="s">
        <v>244</v>
      </c>
      <c r="K68" s="16" t="s">
        <v>155</v>
      </c>
      <c r="L68" s="57" t="s">
        <v>235</v>
      </c>
      <c r="M68" s="16" t="s">
        <v>230</v>
      </c>
      <c r="N68" s="58" t="s">
        <v>232</v>
      </c>
      <c r="O68" s="58" t="s">
        <v>233</v>
      </c>
      <c r="P68" s="2" t="s">
        <v>17</v>
      </c>
      <c r="Q68" s="16" t="s">
        <v>231</v>
      </c>
      <c r="R68" s="16">
        <v>53</v>
      </c>
      <c r="S68" s="8" t="s">
        <v>111</v>
      </c>
      <c r="T68" s="2">
        <v>530303</v>
      </c>
      <c r="U68" s="8" t="s">
        <v>18</v>
      </c>
      <c r="V68" s="26" t="s">
        <v>112</v>
      </c>
      <c r="W68" s="3" t="s">
        <v>94</v>
      </c>
      <c r="X68" s="26" t="s">
        <v>113</v>
      </c>
      <c r="Y68" s="26" t="s">
        <v>245</v>
      </c>
      <c r="Z68" s="59">
        <v>2</v>
      </c>
      <c r="AA68" s="62">
        <v>800</v>
      </c>
      <c r="AB68" s="5"/>
      <c r="AC68" s="17">
        <v>0</v>
      </c>
      <c r="AD68" s="17">
        <v>0</v>
      </c>
      <c r="AE68" s="17">
        <v>0</v>
      </c>
      <c r="AF68" s="17">
        <v>400</v>
      </c>
      <c r="AG68" s="17">
        <v>0</v>
      </c>
      <c r="AH68" s="17">
        <v>0</v>
      </c>
      <c r="AI68" s="17">
        <v>0</v>
      </c>
      <c r="AJ68" s="17">
        <v>0</v>
      </c>
      <c r="AK68" s="17">
        <v>400</v>
      </c>
      <c r="AL68" s="17">
        <v>0</v>
      </c>
      <c r="AM68" s="17">
        <v>0</v>
      </c>
      <c r="AN68" s="20">
        <v>0</v>
      </c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7"/>
      <c r="BB68" s="34"/>
      <c r="BC68" s="34"/>
      <c r="BD68" s="34"/>
    </row>
    <row r="69" spans="2:57" ht="152.25" customHeight="1" x14ac:dyDescent="0.25">
      <c r="B69" s="26">
        <v>63</v>
      </c>
      <c r="C69" s="26" t="s">
        <v>3</v>
      </c>
      <c r="D69" s="8" t="s">
        <v>6</v>
      </c>
      <c r="E69" s="8" t="s">
        <v>5</v>
      </c>
      <c r="F69" s="16" t="s">
        <v>156</v>
      </c>
      <c r="G69" s="2" t="s">
        <v>157</v>
      </c>
      <c r="H69" s="2" t="s">
        <v>158</v>
      </c>
      <c r="I69" s="16">
        <v>9999</v>
      </c>
      <c r="J69" s="16" t="s">
        <v>244</v>
      </c>
      <c r="K69" s="16" t="s">
        <v>155</v>
      </c>
      <c r="L69" s="57" t="s">
        <v>235</v>
      </c>
      <c r="M69" s="16" t="s">
        <v>240</v>
      </c>
      <c r="N69" s="58" t="s">
        <v>232</v>
      </c>
      <c r="O69" s="58" t="s">
        <v>233</v>
      </c>
      <c r="P69" s="2" t="s">
        <v>17</v>
      </c>
      <c r="Q69" s="16" t="s">
        <v>231</v>
      </c>
      <c r="R69" s="16">
        <v>53</v>
      </c>
      <c r="S69" s="8" t="s">
        <v>15</v>
      </c>
      <c r="T69" s="2" t="s">
        <v>16</v>
      </c>
      <c r="U69" s="8" t="s">
        <v>114</v>
      </c>
      <c r="V69" s="26" t="s">
        <v>25</v>
      </c>
      <c r="W69" s="3" t="s">
        <v>273</v>
      </c>
      <c r="X69" s="3" t="s">
        <v>115</v>
      </c>
      <c r="Y69" s="26" t="s">
        <v>245</v>
      </c>
      <c r="Z69" s="59">
        <v>1</v>
      </c>
      <c r="AA69" s="62">
        <v>500</v>
      </c>
      <c r="AB69" s="5"/>
      <c r="AC69" s="17">
        <v>0</v>
      </c>
      <c r="AD69" s="17">
        <v>0</v>
      </c>
      <c r="AE69" s="17">
        <v>0</v>
      </c>
      <c r="AF69" s="17">
        <v>500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20">
        <v>0</v>
      </c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7"/>
      <c r="BB69" s="34"/>
      <c r="BC69" s="34"/>
      <c r="BD69" s="34"/>
    </row>
    <row r="70" spans="2:57" ht="193.5" customHeight="1" x14ac:dyDescent="0.25">
      <c r="B70" s="26">
        <v>64</v>
      </c>
      <c r="C70" s="26" t="s">
        <v>3</v>
      </c>
      <c r="D70" s="8" t="s">
        <v>6</v>
      </c>
      <c r="E70" s="8" t="s">
        <v>5</v>
      </c>
      <c r="F70" s="16" t="s">
        <v>156</v>
      </c>
      <c r="G70" s="2" t="s">
        <v>157</v>
      </c>
      <c r="H70" s="2" t="s">
        <v>158</v>
      </c>
      <c r="I70" s="16">
        <v>9999</v>
      </c>
      <c r="J70" s="16" t="s">
        <v>244</v>
      </c>
      <c r="K70" s="16" t="s">
        <v>155</v>
      </c>
      <c r="L70" s="57" t="s">
        <v>235</v>
      </c>
      <c r="M70" s="16" t="s">
        <v>240</v>
      </c>
      <c r="N70" s="58" t="s">
        <v>232</v>
      </c>
      <c r="O70" s="58" t="s">
        <v>233</v>
      </c>
      <c r="P70" s="2" t="s">
        <v>17</v>
      </c>
      <c r="Q70" s="16" t="s">
        <v>231</v>
      </c>
      <c r="R70" s="16">
        <v>53</v>
      </c>
      <c r="S70" s="8" t="s">
        <v>15</v>
      </c>
      <c r="T70" s="2" t="s">
        <v>16</v>
      </c>
      <c r="U70" s="8" t="s">
        <v>116</v>
      </c>
      <c r="V70" s="26" t="s">
        <v>25</v>
      </c>
      <c r="W70" s="3" t="s">
        <v>273</v>
      </c>
      <c r="X70" s="3" t="s">
        <v>117</v>
      </c>
      <c r="Y70" s="26" t="s">
        <v>245</v>
      </c>
      <c r="Z70" s="59">
        <v>1</v>
      </c>
      <c r="AA70" s="62">
        <v>1000</v>
      </c>
      <c r="AB70" s="5"/>
      <c r="AC70" s="17">
        <v>0</v>
      </c>
      <c r="AD70" s="17">
        <v>0</v>
      </c>
      <c r="AE70" s="17">
        <v>0</v>
      </c>
      <c r="AF70" s="17">
        <v>1000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20">
        <v>0</v>
      </c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7"/>
      <c r="BB70" s="34"/>
      <c r="BC70" s="34"/>
      <c r="BD70" s="34"/>
    </row>
    <row r="71" spans="2:57" ht="157.5" customHeight="1" x14ac:dyDescent="0.25">
      <c r="B71" s="26">
        <v>65</v>
      </c>
      <c r="C71" s="26" t="s">
        <v>3</v>
      </c>
      <c r="D71" s="8" t="s">
        <v>6</v>
      </c>
      <c r="E71" s="8" t="s">
        <v>5</v>
      </c>
      <c r="F71" s="16" t="s">
        <v>156</v>
      </c>
      <c r="G71" s="2" t="s">
        <v>157</v>
      </c>
      <c r="H71" s="2" t="s">
        <v>158</v>
      </c>
      <c r="I71" s="16">
        <v>9999</v>
      </c>
      <c r="J71" s="16" t="s">
        <v>244</v>
      </c>
      <c r="K71" s="16" t="s">
        <v>155</v>
      </c>
      <c r="L71" s="57" t="s">
        <v>235</v>
      </c>
      <c r="M71" s="16" t="s">
        <v>240</v>
      </c>
      <c r="N71" s="58" t="s">
        <v>232</v>
      </c>
      <c r="O71" s="58" t="s">
        <v>233</v>
      </c>
      <c r="P71" s="2" t="s">
        <v>17</v>
      </c>
      <c r="Q71" s="16" t="s">
        <v>231</v>
      </c>
      <c r="R71" s="16">
        <v>53</v>
      </c>
      <c r="S71" s="8" t="s">
        <v>15</v>
      </c>
      <c r="T71" s="2" t="s">
        <v>16</v>
      </c>
      <c r="U71" s="8" t="s">
        <v>118</v>
      </c>
      <c r="V71" s="26" t="s">
        <v>25</v>
      </c>
      <c r="W71" s="3" t="s">
        <v>273</v>
      </c>
      <c r="X71" s="3" t="s">
        <v>119</v>
      </c>
      <c r="Y71" s="26" t="s">
        <v>245</v>
      </c>
      <c r="Z71" s="59">
        <v>1</v>
      </c>
      <c r="AA71" s="62">
        <v>500</v>
      </c>
      <c r="AB71" s="5"/>
      <c r="AC71" s="17">
        <v>0</v>
      </c>
      <c r="AD71" s="17">
        <v>0</v>
      </c>
      <c r="AE71" s="17">
        <v>0</v>
      </c>
      <c r="AF71" s="17">
        <v>500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20">
        <v>0</v>
      </c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7"/>
      <c r="BB71" s="34"/>
      <c r="BC71" s="34"/>
      <c r="BD71" s="34"/>
    </row>
    <row r="72" spans="2:57" ht="191.25" customHeight="1" x14ac:dyDescent="0.25">
      <c r="B72" s="26">
        <v>66</v>
      </c>
      <c r="C72" s="26" t="s">
        <v>3</v>
      </c>
      <c r="D72" s="8" t="s">
        <v>6</v>
      </c>
      <c r="E72" s="8" t="s">
        <v>5</v>
      </c>
      <c r="F72" s="16" t="s">
        <v>156</v>
      </c>
      <c r="G72" s="2" t="s">
        <v>157</v>
      </c>
      <c r="H72" s="2" t="s">
        <v>158</v>
      </c>
      <c r="I72" s="16">
        <v>9999</v>
      </c>
      <c r="J72" s="16" t="s">
        <v>244</v>
      </c>
      <c r="K72" s="16" t="s">
        <v>155</v>
      </c>
      <c r="L72" s="57" t="s">
        <v>235</v>
      </c>
      <c r="M72" s="16" t="s">
        <v>240</v>
      </c>
      <c r="N72" s="58" t="s">
        <v>232</v>
      </c>
      <c r="O72" s="58" t="s">
        <v>233</v>
      </c>
      <c r="P72" s="2" t="s">
        <v>17</v>
      </c>
      <c r="Q72" s="16" t="s">
        <v>231</v>
      </c>
      <c r="R72" s="16">
        <v>53</v>
      </c>
      <c r="S72" s="8" t="s">
        <v>120</v>
      </c>
      <c r="T72" s="2" t="s">
        <v>121</v>
      </c>
      <c r="U72" s="8" t="s">
        <v>114</v>
      </c>
      <c r="V72" s="26" t="s">
        <v>25</v>
      </c>
      <c r="W72" s="3" t="s">
        <v>122</v>
      </c>
      <c r="X72" s="3" t="s">
        <v>123</v>
      </c>
      <c r="Y72" s="26" t="s">
        <v>245</v>
      </c>
      <c r="Z72" s="59">
        <v>36</v>
      </c>
      <c r="AA72" s="62">
        <v>468</v>
      </c>
      <c r="AB72" s="5"/>
      <c r="AC72" s="17">
        <v>0</v>
      </c>
      <c r="AD72" s="17">
        <v>0</v>
      </c>
      <c r="AE72" s="17">
        <v>0</v>
      </c>
      <c r="AF72" s="17">
        <v>156</v>
      </c>
      <c r="AG72" s="17">
        <v>156</v>
      </c>
      <c r="AH72" s="17">
        <v>156</v>
      </c>
      <c r="AI72" s="17"/>
      <c r="AJ72" s="17"/>
      <c r="AK72" s="17"/>
      <c r="AL72" s="17"/>
      <c r="AM72" s="17"/>
      <c r="AN72" s="20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7"/>
      <c r="BB72" s="34"/>
      <c r="BC72" s="34"/>
      <c r="BD72" s="34"/>
    </row>
    <row r="73" spans="2:57" ht="171.75" customHeight="1" x14ac:dyDescent="0.25">
      <c r="B73" s="26">
        <v>67</v>
      </c>
      <c r="C73" s="26" t="s">
        <v>3</v>
      </c>
      <c r="D73" s="8" t="s">
        <v>53</v>
      </c>
      <c r="E73" s="8" t="s">
        <v>5</v>
      </c>
      <c r="F73" s="16" t="s">
        <v>156</v>
      </c>
      <c r="G73" s="16" t="s">
        <v>157</v>
      </c>
      <c r="H73" s="16" t="s">
        <v>158</v>
      </c>
      <c r="I73" s="16">
        <v>9999</v>
      </c>
      <c r="J73" s="16" t="s">
        <v>244</v>
      </c>
      <c r="K73" s="16" t="s">
        <v>155</v>
      </c>
      <c r="L73" s="57" t="s">
        <v>235</v>
      </c>
      <c r="M73" s="16" t="s">
        <v>240</v>
      </c>
      <c r="N73" s="58" t="s">
        <v>232</v>
      </c>
      <c r="O73" s="58" t="s">
        <v>233</v>
      </c>
      <c r="P73" s="2" t="s">
        <v>17</v>
      </c>
      <c r="Q73" s="16" t="s">
        <v>231</v>
      </c>
      <c r="R73" s="16">
        <v>53</v>
      </c>
      <c r="S73" s="8" t="s">
        <v>124</v>
      </c>
      <c r="T73" s="2" t="s">
        <v>125</v>
      </c>
      <c r="U73" s="8" t="s">
        <v>18</v>
      </c>
      <c r="V73" s="26" t="s">
        <v>126</v>
      </c>
      <c r="W73" s="3" t="s">
        <v>127</v>
      </c>
      <c r="X73" s="26" t="s">
        <v>128</v>
      </c>
      <c r="Y73" s="26" t="s">
        <v>245</v>
      </c>
      <c r="Z73" s="59">
        <v>1</v>
      </c>
      <c r="AA73" s="62">
        <v>1524</v>
      </c>
      <c r="AB73" s="5"/>
      <c r="AC73" s="17">
        <v>0</v>
      </c>
      <c r="AD73" s="17">
        <v>0</v>
      </c>
      <c r="AE73" s="18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1524</v>
      </c>
      <c r="AK73" s="17">
        <v>0</v>
      </c>
      <c r="AL73" s="17">
        <v>0</v>
      </c>
      <c r="AM73" s="17">
        <v>0</v>
      </c>
      <c r="AN73" s="20">
        <v>0</v>
      </c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7"/>
      <c r="BB73" s="34"/>
      <c r="BC73" s="34"/>
      <c r="BD73" s="34"/>
    </row>
    <row r="74" spans="2:57" ht="208.5" customHeight="1" x14ac:dyDescent="0.25">
      <c r="B74" s="26">
        <v>68</v>
      </c>
      <c r="C74" s="26" t="s">
        <v>3</v>
      </c>
      <c r="D74" s="8" t="s">
        <v>4</v>
      </c>
      <c r="E74" s="8" t="s">
        <v>7</v>
      </c>
      <c r="F74" s="16" t="s">
        <v>152</v>
      </c>
      <c r="G74" s="16" t="s">
        <v>153</v>
      </c>
      <c r="H74" s="16" t="s">
        <v>154</v>
      </c>
      <c r="I74" s="16">
        <v>9999</v>
      </c>
      <c r="J74" s="16" t="s">
        <v>244</v>
      </c>
      <c r="K74" s="16" t="s">
        <v>155</v>
      </c>
      <c r="L74" s="57" t="s">
        <v>235</v>
      </c>
      <c r="M74" s="16" t="s">
        <v>230</v>
      </c>
      <c r="N74" s="58" t="s">
        <v>232</v>
      </c>
      <c r="O74" s="58" t="s">
        <v>233</v>
      </c>
      <c r="P74" s="2" t="s">
        <v>17</v>
      </c>
      <c r="Q74" s="16" t="s">
        <v>231</v>
      </c>
      <c r="R74" s="16">
        <v>53</v>
      </c>
      <c r="S74" s="8" t="s">
        <v>111</v>
      </c>
      <c r="T74" s="2">
        <v>530303</v>
      </c>
      <c r="U74" s="8" t="s">
        <v>18</v>
      </c>
      <c r="V74" s="26" t="s">
        <v>19</v>
      </c>
      <c r="W74" s="3" t="s">
        <v>42</v>
      </c>
      <c r="X74" s="4" t="s">
        <v>129</v>
      </c>
      <c r="Y74" s="26" t="s">
        <v>245</v>
      </c>
      <c r="Z74" s="59">
        <v>1</v>
      </c>
      <c r="AA74" s="62">
        <v>1240</v>
      </c>
      <c r="AB74" s="5"/>
      <c r="AC74" s="17"/>
      <c r="AD74" s="19">
        <v>1240</v>
      </c>
      <c r="AE74" s="17"/>
      <c r="AF74" s="17"/>
      <c r="AG74" s="17"/>
      <c r="AH74" s="17"/>
      <c r="AI74" s="17"/>
      <c r="AJ74" s="17"/>
      <c r="AK74" s="17"/>
      <c r="AL74" s="17"/>
      <c r="AM74" s="17"/>
      <c r="AN74" s="20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7"/>
      <c r="BB74" s="34"/>
      <c r="BC74" s="34"/>
      <c r="BD74" s="34"/>
    </row>
    <row r="75" spans="2:57" ht="180" customHeight="1" x14ac:dyDescent="0.25">
      <c r="B75" s="26">
        <v>69</v>
      </c>
      <c r="C75" s="26" t="s">
        <v>3</v>
      </c>
      <c r="D75" s="8" t="s">
        <v>4</v>
      </c>
      <c r="E75" s="8" t="s">
        <v>7</v>
      </c>
      <c r="F75" s="16" t="s">
        <v>152</v>
      </c>
      <c r="G75" s="16" t="s">
        <v>153</v>
      </c>
      <c r="H75" s="16" t="s">
        <v>154</v>
      </c>
      <c r="I75" s="16">
        <v>9999</v>
      </c>
      <c r="J75" s="16" t="s">
        <v>244</v>
      </c>
      <c r="K75" s="16" t="s">
        <v>155</v>
      </c>
      <c r="L75" s="57" t="s">
        <v>235</v>
      </c>
      <c r="M75" s="16" t="s">
        <v>230</v>
      </c>
      <c r="N75" s="58" t="s">
        <v>232</v>
      </c>
      <c r="O75" s="58" t="s">
        <v>233</v>
      </c>
      <c r="P75" s="2" t="s">
        <v>17</v>
      </c>
      <c r="Q75" s="16" t="s">
        <v>231</v>
      </c>
      <c r="R75" s="16">
        <v>53</v>
      </c>
      <c r="S75" s="8" t="s">
        <v>111</v>
      </c>
      <c r="T75" s="2">
        <v>530303</v>
      </c>
      <c r="U75" s="8" t="s">
        <v>18</v>
      </c>
      <c r="V75" s="26" t="s">
        <v>19</v>
      </c>
      <c r="W75" s="3" t="s">
        <v>42</v>
      </c>
      <c r="X75" s="4" t="s">
        <v>274</v>
      </c>
      <c r="Y75" s="26" t="s">
        <v>245</v>
      </c>
      <c r="Z75" s="59">
        <v>1</v>
      </c>
      <c r="AA75" s="62">
        <v>25.44</v>
      </c>
      <c r="AB75" s="5"/>
      <c r="AC75" s="17"/>
      <c r="AD75" s="19">
        <v>25.44</v>
      </c>
      <c r="AE75" s="17"/>
      <c r="AF75" s="17"/>
      <c r="AG75" s="17"/>
      <c r="AH75" s="17"/>
      <c r="AI75" s="17"/>
      <c r="AJ75" s="17"/>
      <c r="AK75" s="17"/>
      <c r="AL75" s="17"/>
      <c r="AM75" s="17"/>
      <c r="AN75" s="20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7"/>
      <c r="BB75" s="34"/>
      <c r="BC75" s="34"/>
      <c r="BD75" s="34"/>
    </row>
    <row r="76" spans="2:57" ht="211.5" customHeight="1" x14ac:dyDescent="0.25">
      <c r="B76" s="26">
        <v>70</v>
      </c>
      <c r="C76" s="26" t="s">
        <v>3</v>
      </c>
      <c r="D76" s="39" t="s">
        <v>130</v>
      </c>
      <c r="E76" s="39" t="s">
        <v>5</v>
      </c>
      <c r="F76" s="21" t="s">
        <v>156</v>
      </c>
      <c r="G76" s="21" t="s">
        <v>157</v>
      </c>
      <c r="H76" s="21" t="s">
        <v>159</v>
      </c>
      <c r="I76" s="16">
        <v>9999</v>
      </c>
      <c r="J76" s="16" t="s">
        <v>244</v>
      </c>
      <c r="K76" s="16" t="s">
        <v>155</v>
      </c>
      <c r="L76" s="57" t="s">
        <v>235</v>
      </c>
      <c r="M76" s="16" t="s">
        <v>240</v>
      </c>
      <c r="N76" s="58" t="s">
        <v>232</v>
      </c>
      <c r="O76" s="58" t="s">
        <v>233</v>
      </c>
      <c r="P76" s="2" t="s">
        <v>17</v>
      </c>
      <c r="Q76" s="16" t="s">
        <v>231</v>
      </c>
      <c r="R76" s="16">
        <v>53</v>
      </c>
      <c r="S76" s="39" t="s">
        <v>120</v>
      </c>
      <c r="T76" s="9" t="s">
        <v>121</v>
      </c>
      <c r="U76" s="39" t="s">
        <v>18</v>
      </c>
      <c r="V76" s="10" t="s">
        <v>131</v>
      </c>
      <c r="W76" s="11" t="s">
        <v>132</v>
      </c>
      <c r="X76" s="10" t="s">
        <v>275</v>
      </c>
      <c r="Y76" s="26" t="s">
        <v>245</v>
      </c>
      <c r="Z76" s="59">
        <v>1</v>
      </c>
      <c r="AA76" s="63">
        <v>6504</v>
      </c>
      <c r="AB76" s="12"/>
      <c r="AC76" s="22">
        <v>0</v>
      </c>
      <c r="AD76" s="22">
        <v>0</v>
      </c>
      <c r="AE76" s="22"/>
      <c r="AF76" s="22">
        <v>0</v>
      </c>
      <c r="AG76" s="22">
        <v>6504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42">
        <v>0</v>
      </c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13"/>
      <c r="BB76" s="34"/>
      <c r="BC76" s="34"/>
      <c r="BD76" s="34"/>
    </row>
    <row r="77" spans="2:57" ht="186.75" customHeight="1" x14ac:dyDescent="0.25">
      <c r="B77" s="26">
        <v>71</v>
      </c>
      <c r="C77" s="26" t="s">
        <v>3</v>
      </c>
      <c r="D77" s="8" t="s">
        <v>4</v>
      </c>
      <c r="E77" s="8" t="s">
        <v>5</v>
      </c>
      <c r="F77" s="16" t="s">
        <v>152</v>
      </c>
      <c r="G77" s="16" t="s">
        <v>153</v>
      </c>
      <c r="H77" s="16" t="s">
        <v>154</v>
      </c>
      <c r="I77" s="16">
        <v>9999</v>
      </c>
      <c r="J77" s="16" t="s">
        <v>244</v>
      </c>
      <c r="K77" s="16" t="s">
        <v>155</v>
      </c>
      <c r="L77" s="57" t="s">
        <v>235</v>
      </c>
      <c r="M77" s="16" t="s">
        <v>230</v>
      </c>
      <c r="N77" s="58" t="s">
        <v>232</v>
      </c>
      <c r="O77" s="58" t="s">
        <v>233</v>
      </c>
      <c r="P77" s="2" t="s">
        <v>17</v>
      </c>
      <c r="Q77" s="16" t="s">
        <v>231</v>
      </c>
      <c r="R77" s="16">
        <v>53</v>
      </c>
      <c r="S77" s="8" t="s">
        <v>111</v>
      </c>
      <c r="T77" s="2">
        <v>530303</v>
      </c>
      <c r="U77" s="8" t="s">
        <v>18</v>
      </c>
      <c r="V77" s="26" t="s">
        <v>19</v>
      </c>
      <c r="W77" s="3" t="s">
        <v>192</v>
      </c>
      <c r="X77" s="26" t="s">
        <v>133</v>
      </c>
      <c r="Y77" s="26" t="s">
        <v>245</v>
      </c>
      <c r="Z77" s="59">
        <v>1</v>
      </c>
      <c r="AA77" s="62">
        <v>2632.56</v>
      </c>
      <c r="AB77" s="5"/>
      <c r="AC77" s="17"/>
      <c r="AD77" s="17"/>
      <c r="AE77" s="17">
        <v>1200</v>
      </c>
      <c r="AF77" s="17">
        <v>1200</v>
      </c>
      <c r="AG77" s="17">
        <v>232.56</v>
      </c>
      <c r="AH77" s="17"/>
      <c r="AI77" s="17"/>
      <c r="AJ77" s="17"/>
      <c r="AK77" s="17"/>
      <c r="AL77" s="17"/>
      <c r="AM77" s="17"/>
      <c r="AN77" s="20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7"/>
      <c r="BB77" s="34"/>
      <c r="BC77" s="34"/>
      <c r="BD77" s="34"/>
    </row>
    <row r="78" spans="2:57" ht="164.25" customHeight="1" x14ac:dyDescent="0.25">
      <c r="B78" s="26">
        <v>72</v>
      </c>
      <c r="C78" s="27" t="s">
        <v>3</v>
      </c>
      <c r="D78" s="28" t="s">
        <v>4</v>
      </c>
      <c r="E78" s="28" t="s">
        <v>5</v>
      </c>
      <c r="F78" s="29" t="s">
        <v>152</v>
      </c>
      <c r="G78" s="29" t="str">
        <f>IF(D78="","",VLOOKUP(D78,'[1]PEI INAMHI'!$A$1:$E$12,4,FALSE))</f>
        <v xml:space="preserve">14. Fortelecer las capacidades del estado con enfasis en la administración de justicia y eficiencia en los procesos de regulación y control, con independecia y autonomía </v>
      </c>
      <c r="H78" s="29" t="str">
        <f>IF(D78="","",VLOOKUP(D78,'[1]PEI INAMHI'!$A$1:$E$12,5,FALSE))</f>
        <v xml:space="preserve">14.3. Fortalecer la implementación de las buenas prácticas regulatorias que garanticen la transparencia, eficiencia competitividad del Estado.  </v>
      </c>
      <c r="I78" s="16">
        <v>9999</v>
      </c>
      <c r="J78" s="16" t="s">
        <v>244</v>
      </c>
      <c r="K78" s="16" t="s">
        <v>155</v>
      </c>
      <c r="L78" s="57" t="s">
        <v>238</v>
      </c>
      <c r="M78" s="16" t="s">
        <v>239</v>
      </c>
      <c r="N78" s="58" t="s">
        <v>232</v>
      </c>
      <c r="O78" s="58" t="s">
        <v>233</v>
      </c>
      <c r="P78" s="30" t="s">
        <v>17</v>
      </c>
      <c r="Q78" s="16" t="s">
        <v>231</v>
      </c>
      <c r="R78" s="16">
        <v>53</v>
      </c>
      <c r="S78" s="8" t="s">
        <v>83</v>
      </c>
      <c r="T78" s="40">
        <v>530105</v>
      </c>
      <c r="U78" s="28" t="s">
        <v>18</v>
      </c>
      <c r="V78" s="27" t="s">
        <v>19</v>
      </c>
      <c r="W78" s="31" t="s">
        <v>165</v>
      </c>
      <c r="X78" s="32" t="s">
        <v>193</v>
      </c>
      <c r="Y78" s="26" t="s">
        <v>245</v>
      </c>
      <c r="Z78" s="59">
        <v>1</v>
      </c>
      <c r="AA78" s="62">
        <v>27055</v>
      </c>
      <c r="AB78" s="5"/>
      <c r="AC78" s="17"/>
      <c r="AD78" s="34"/>
      <c r="AE78" s="33"/>
      <c r="AF78" s="17">
        <v>2777.78</v>
      </c>
      <c r="AG78" s="17">
        <v>2777.78</v>
      </c>
      <c r="AH78" s="17">
        <v>2777.78</v>
      </c>
      <c r="AI78" s="17">
        <v>2777.78</v>
      </c>
      <c r="AJ78" s="17">
        <v>2777.78</v>
      </c>
      <c r="AK78" s="17">
        <v>2777.78</v>
      </c>
      <c r="AL78" s="17">
        <v>2777.78</v>
      </c>
      <c r="AM78" s="17">
        <v>2777.77</v>
      </c>
      <c r="AN78" s="20">
        <v>2777.77</v>
      </c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55"/>
      <c r="BB78" s="34" t="s">
        <v>246</v>
      </c>
      <c r="BC78" s="60">
        <v>25000</v>
      </c>
      <c r="BD78" s="34"/>
    </row>
    <row r="79" spans="2:57" ht="155.25" customHeight="1" x14ac:dyDescent="0.25">
      <c r="B79" s="26">
        <v>73</v>
      </c>
      <c r="C79" s="27" t="s">
        <v>3</v>
      </c>
      <c r="D79" s="28" t="s">
        <v>4</v>
      </c>
      <c r="E79" s="28" t="s">
        <v>5</v>
      </c>
      <c r="F79" s="29" t="s">
        <v>152</v>
      </c>
      <c r="G79" s="29" t="str">
        <f>IF(D79="","",VLOOKUP(D79,'[1]PEI INAMHI'!$A$1:$E$12,4,FALSE))</f>
        <v xml:space="preserve">14. Fortelecer las capacidades del estado con enfasis en la administración de justicia y eficiencia en los procesos de regulación y control, con independecia y autonomía </v>
      </c>
      <c r="H79" s="29" t="str">
        <f>IF(D79="","",VLOOKUP(D79,'[1]PEI INAMHI'!$A$1:$E$12,5,FALSE))</f>
        <v xml:space="preserve">14.3. Fortalecer la implementación de las buenas prácticas regulatorias que garanticen la transparencia, eficiencia competitividad del Estado.  </v>
      </c>
      <c r="I79" s="16">
        <v>9999</v>
      </c>
      <c r="J79" s="16" t="s">
        <v>244</v>
      </c>
      <c r="K79" s="16" t="s">
        <v>155</v>
      </c>
      <c r="L79" s="57" t="s">
        <v>238</v>
      </c>
      <c r="M79" s="16" t="s">
        <v>230</v>
      </c>
      <c r="N79" s="58" t="s">
        <v>232</v>
      </c>
      <c r="O79" s="58" t="s">
        <v>233</v>
      </c>
      <c r="P79" s="30" t="s">
        <v>228</v>
      </c>
      <c r="Q79" s="16" t="s">
        <v>231</v>
      </c>
      <c r="R79" s="16">
        <v>53</v>
      </c>
      <c r="S79" s="8" t="s">
        <v>45</v>
      </c>
      <c r="T79" s="40">
        <v>530702</v>
      </c>
      <c r="U79" s="28" t="s">
        <v>18</v>
      </c>
      <c r="V79" s="27" t="s">
        <v>19</v>
      </c>
      <c r="W79" s="31" t="s">
        <v>165</v>
      </c>
      <c r="X79" s="32" t="s">
        <v>193</v>
      </c>
      <c r="Y79" s="26" t="s">
        <v>245</v>
      </c>
      <c r="Z79" s="59">
        <v>1</v>
      </c>
      <c r="AA79" s="62">
        <v>21265</v>
      </c>
      <c r="AB79" s="5"/>
      <c r="AC79" s="17"/>
      <c r="AD79" s="34"/>
      <c r="AE79" s="33"/>
      <c r="AF79" s="17">
        <v>2777.78</v>
      </c>
      <c r="AG79" s="17">
        <v>2777.78</v>
      </c>
      <c r="AH79" s="17">
        <v>2777.78</v>
      </c>
      <c r="AI79" s="17">
        <v>2777.78</v>
      </c>
      <c r="AJ79" s="17">
        <v>2777.78</v>
      </c>
      <c r="AK79" s="17">
        <v>2777.78</v>
      </c>
      <c r="AL79" s="17">
        <v>2777.78</v>
      </c>
      <c r="AM79" s="17">
        <v>2777.77</v>
      </c>
      <c r="AN79" s="20">
        <v>2777.77</v>
      </c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55"/>
      <c r="BB79" s="34" t="s">
        <v>246</v>
      </c>
      <c r="BC79" s="60">
        <v>25000</v>
      </c>
      <c r="BD79" s="34"/>
      <c r="BE79" s="24">
        <f>AA79-BC79</f>
        <v>-3735</v>
      </c>
    </row>
    <row r="80" spans="2:57" ht="155.25" customHeight="1" x14ac:dyDescent="0.25">
      <c r="B80" s="26">
        <v>74</v>
      </c>
      <c r="C80" s="27" t="s">
        <v>3</v>
      </c>
      <c r="D80" s="28" t="s">
        <v>4</v>
      </c>
      <c r="E80" s="28" t="s">
        <v>5</v>
      </c>
      <c r="F80" s="29" t="s">
        <v>152</v>
      </c>
      <c r="G80" s="29" t="str">
        <f>IF(D80="","",VLOOKUP(D80,'[1]PEI INAMHI'!$A$1:$E$12,4,FALSE))</f>
        <v xml:space="preserve">14. Fortelecer las capacidades del estado con enfasis en la administración de justicia y eficiencia en los procesos de regulación y control, con independecia y autonomía </v>
      </c>
      <c r="H80" s="29" t="str">
        <f>IF(D80="","",VLOOKUP(D80,'[1]PEI INAMHI'!$A$1:$E$12,5,FALSE))</f>
        <v xml:space="preserve">14.3. Fortalecer la implementación de las buenas prácticas regulatorias que garanticen la transparencia, eficiencia competitividad del Estado.  </v>
      </c>
      <c r="I80" s="16">
        <v>9999</v>
      </c>
      <c r="J80" s="16" t="s">
        <v>244</v>
      </c>
      <c r="K80" s="16" t="s">
        <v>155</v>
      </c>
      <c r="L80" s="57" t="s">
        <v>235</v>
      </c>
      <c r="M80" s="16" t="s">
        <v>230</v>
      </c>
      <c r="N80" s="58" t="s">
        <v>232</v>
      </c>
      <c r="O80" s="58" t="s">
        <v>233</v>
      </c>
      <c r="P80" s="30" t="s">
        <v>17</v>
      </c>
      <c r="Q80" s="16" t="s">
        <v>231</v>
      </c>
      <c r="R80" s="16">
        <v>53</v>
      </c>
      <c r="S80" s="8" t="s">
        <v>45</v>
      </c>
      <c r="T80" s="40">
        <v>530702</v>
      </c>
      <c r="U80" s="28" t="s">
        <v>18</v>
      </c>
      <c r="V80" s="27" t="s">
        <v>19</v>
      </c>
      <c r="W80" s="31" t="s">
        <v>276</v>
      </c>
      <c r="X80" s="32" t="s">
        <v>277</v>
      </c>
      <c r="Y80" s="26" t="s">
        <v>245</v>
      </c>
      <c r="Z80" s="59">
        <v>1</v>
      </c>
      <c r="AA80" s="62">
        <v>1680</v>
      </c>
      <c r="AB80" s="5"/>
      <c r="AC80" s="17"/>
      <c r="AD80" s="34"/>
      <c r="AE80" s="17">
        <v>1680</v>
      </c>
      <c r="AF80" s="17"/>
      <c r="AG80" s="17"/>
      <c r="AH80" s="17"/>
      <c r="AI80" s="17"/>
      <c r="AJ80" s="17"/>
      <c r="AK80" s="17"/>
      <c r="AL80" s="17"/>
      <c r="AM80" s="17"/>
      <c r="AN80" s="20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5"/>
      <c r="BB80" s="34"/>
      <c r="BC80" s="60"/>
      <c r="BD80" s="34"/>
      <c r="BE80" s="24"/>
    </row>
    <row r="81" spans="2:56" ht="194.25" customHeight="1" x14ac:dyDescent="0.25">
      <c r="B81" s="26">
        <v>75</v>
      </c>
      <c r="C81" s="26" t="s">
        <v>3</v>
      </c>
      <c r="D81" s="8" t="s">
        <v>4</v>
      </c>
      <c r="E81" s="8" t="s">
        <v>5</v>
      </c>
      <c r="F81" s="16" t="s">
        <v>152</v>
      </c>
      <c r="G81" s="16" t="s">
        <v>153</v>
      </c>
      <c r="H81" s="16" t="s">
        <v>154</v>
      </c>
      <c r="I81" s="16">
        <v>9999</v>
      </c>
      <c r="J81" s="16" t="s">
        <v>244</v>
      </c>
      <c r="K81" s="16" t="s">
        <v>155</v>
      </c>
      <c r="L81" s="57" t="s">
        <v>235</v>
      </c>
      <c r="M81" s="16" t="s">
        <v>240</v>
      </c>
      <c r="N81" s="58" t="s">
        <v>232</v>
      </c>
      <c r="O81" s="58" t="s">
        <v>233</v>
      </c>
      <c r="P81" s="2" t="s">
        <v>17</v>
      </c>
      <c r="Q81" s="16" t="s">
        <v>231</v>
      </c>
      <c r="R81" s="16">
        <v>53</v>
      </c>
      <c r="S81" s="8" t="s">
        <v>166</v>
      </c>
      <c r="T81" s="2">
        <v>530202</v>
      </c>
      <c r="U81" s="8" t="s">
        <v>114</v>
      </c>
      <c r="V81" s="26" t="s">
        <v>19</v>
      </c>
      <c r="W81" s="3" t="s">
        <v>278</v>
      </c>
      <c r="X81" s="26" t="s">
        <v>167</v>
      </c>
      <c r="Y81" s="26" t="s">
        <v>245</v>
      </c>
      <c r="Z81" s="59">
        <v>1</v>
      </c>
      <c r="AA81" s="62">
        <v>6000</v>
      </c>
      <c r="AB81" s="5"/>
      <c r="AC81" s="17"/>
      <c r="AD81" s="34"/>
      <c r="AE81" s="17">
        <v>1200</v>
      </c>
      <c r="AF81" s="17">
        <v>1200</v>
      </c>
      <c r="AG81" s="17">
        <v>3600</v>
      </c>
      <c r="AH81" s="17"/>
      <c r="AI81" s="17"/>
      <c r="AJ81" s="17"/>
      <c r="AK81" s="17"/>
      <c r="AL81" s="17"/>
      <c r="AM81" s="17"/>
      <c r="AN81" s="20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7"/>
      <c r="BB81" s="34"/>
      <c r="BC81" s="34"/>
      <c r="BD81" s="34"/>
    </row>
    <row r="82" spans="2:56" ht="146.25" x14ac:dyDescent="0.25">
      <c r="B82" s="26">
        <v>76</v>
      </c>
      <c r="C82" s="26" t="s">
        <v>3</v>
      </c>
      <c r="D82" s="8" t="s">
        <v>4</v>
      </c>
      <c r="E82" s="8" t="s">
        <v>5</v>
      </c>
      <c r="F82" s="16" t="s">
        <v>152</v>
      </c>
      <c r="G82" s="16" t="s">
        <v>153</v>
      </c>
      <c r="H82" s="16" t="s">
        <v>154</v>
      </c>
      <c r="I82" s="16">
        <v>9999</v>
      </c>
      <c r="J82" s="16" t="s">
        <v>244</v>
      </c>
      <c r="K82" s="16" t="s">
        <v>155</v>
      </c>
      <c r="L82" s="57" t="s">
        <v>235</v>
      </c>
      <c r="M82" s="16" t="s">
        <v>240</v>
      </c>
      <c r="N82" s="58" t="s">
        <v>232</v>
      </c>
      <c r="O82" s="58" t="s">
        <v>233</v>
      </c>
      <c r="P82" s="2" t="s">
        <v>17</v>
      </c>
      <c r="Q82" s="16" t="s">
        <v>231</v>
      </c>
      <c r="R82" s="16">
        <v>53</v>
      </c>
      <c r="S82" s="8" t="s">
        <v>168</v>
      </c>
      <c r="T82" s="2">
        <v>530106</v>
      </c>
      <c r="U82" s="8" t="s">
        <v>18</v>
      </c>
      <c r="V82" s="26" t="s">
        <v>19</v>
      </c>
      <c r="W82" s="36" t="s">
        <v>279</v>
      </c>
      <c r="X82" s="26" t="s">
        <v>194</v>
      </c>
      <c r="Y82" s="26" t="s">
        <v>245</v>
      </c>
      <c r="Z82" s="59">
        <v>1</v>
      </c>
      <c r="AA82" s="62">
        <v>1000</v>
      </c>
      <c r="AB82" s="5"/>
      <c r="AC82" s="17"/>
      <c r="AD82" s="17"/>
      <c r="AE82" s="17">
        <v>1000</v>
      </c>
      <c r="AF82" s="17"/>
      <c r="AG82" s="17"/>
      <c r="AH82" s="17"/>
      <c r="AI82" s="17"/>
      <c r="AJ82" s="17"/>
      <c r="AK82" s="17"/>
      <c r="AL82" s="17"/>
      <c r="AM82" s="17"/>
      <c r="AN82" s="20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7"/>
      <c r="BB82" s="34"/>
      <c r="BC82" s="34"/>
      <c r="BD82" s="34"/>
    </row>
    <row r="83" spans="2:56" x14ac:dyDescent="0.25">
      <c r="Z83" t="s">
        <v>169</v>
      </c>
      <c r="AA83" s="24">
        <f>SUM(AA7:AA82)</f>
        <v>1878363</v>
      </c>
      <c r="AC83" s="24"/>
      <c r="AE83" s="24"/>
    </row>
    <row r="84" spans="2:56" x14ac:dyDescent="0.25">
      <c r="U84" s="37"/>
      <c r="Z84" t="s">
        <v>170</v>
      </c>
      <c r="AA84" s="24">
        <f>1602675+253734+21954</f>
        <v>1878363</v>
      </c>
      <c r="AC84" s="24"/>
      <c r="AE84" s="24"/>
    </row>
    <row r="85" spans="2:56" x14ac:dyDescent="0.25">
      <c r="AA85" s="24"/>
      <c r="AC85" s="24"/>
    </row>
    <row r="87" spans="2:56" x14ac:dyDescent="0.25">
      <c r="AA87" s="24"/>
    </row>
    <row r="88" spans="2:56" x14ac:dyDescent="0.25">
      <c r="AA88" s="25"/>
    </row>
    <row r="89" spans="2:56" x14ac:dyDescent="0.25">
      <c r="AA89" s="25"/>
      <c r="AC89" s="25"/>
    </row>
  </sheetData>
  <autoFilter ref="A6:BD84"/>
  <mergeCells count="3">
    <mergeCell ref="AC5:AN5"/>
    <mergeCell ref="BB5:BD5"/>
    <mergeCell ref="AO5:AZ5"/>
  </mergeCells>
  <conditionalFormatting sqref="U74">
    <cfRule type="containsText" dxfId="15" priority="17" operator="containsText" text="Revisar montos mensuales">
      <formula>NOT(ISERROR(SEARCH("Revisar montos mensuales",U74)))</formula>
    </cfRule>
    <cfRule type="containsText" dxfId="14" priority="18" operator="containsText" text="Ok">
      <formula>NOT(ISERROR(SEARCH("Ok",U74)))</formula>
    </cfRule>
  </conditionalFormatting>
  <conditionalFormatting sqref="U75">
    <cfRule type="containsText" dxfId="13" priority="15" operator="containsText" text="Revisar montos mensuales">
      <formula>NOT(ISERROR(SEARCH("Revisar montos mensuales",U75)))</formula>
    </cfRule>
    <cfRule type="containsText" dxfId="12" priority="16" operator="containsText" text="Ok">
      <formula>NOT(ISERROR(SEARCH("Ok",U75)))</formula>
    </cfRule>
  </conditionalFormatting>
  <conditionalFormatting sqref="U76">
    <cfRule type="containsText" dxfId="11" priority="13" operator="containsText" text="Revisar montos mensuales">
      <formula>NOT(ISERROR(SEARCH("Revisar montos mensuales",U76)))</formula>
    </cfRule>
    <cfRule type="containsText" dxfId="10" priority="14" operator="containsText" text="Ok">
      <formula>NOT(ISERROR(SEARCH("Ok",U76)))</formula>
    </cfRule>
  </conditionalFormatting>
  <conditionalFormatting sqref="U77">
    <cfRule type="containsText" dxfId="9" priority="11" operator="containsText" text="Revisar montos mensuales">
      <formula>NOT(ISERROR(SEARCH("Revisar montos mensuales",U77)))</formula>
    </cfRule>
    <cfRule type="containsText" dxfId="8" priority="12" operator="containsText" text="Ok">
      <formula>NOT(ISERROR(SEARCH("Ok",U77)))</formula>
    </cfRule>
  </conditionalFormatting>
  <conditionalFormatting sqref="U78:U79">
    <cfRule type="containsText" dxfId="7" priority="9" operator="containsText" text="Revisar montos mensuales">
      <formula>NOT(ISERROR(SEARCH("Revisar montos mensuales",U78)))</formula>
    </cfRule>
    <cfRule type="containsText" dxfId="6" priority="10" operator="containsText" text="Ok">
      <formula>NOT(ISERROR(SEARCH("Ok",U78)))</formula>
    </cfRule>
  </conditionalFormatting>
  <conditionalFormatting sqref="U81">
    <cfRule type="containsText" dxfId="5" priority="5" operator="containsText" text="Revisar montos mensuales">
      <formula>NOT(ISERROR(SEARCH("Revisar montos mensuales",U81)))</formula>
    </cfRule>
    <cfRule type="containsText" dxfId="4" priority="6" operator="containsText" text="Ok">
      <formula>NOT(ISERROR(SEARCH("Ok",U81)))</formula>
    </cfRule>
  </conditionalFormatting>
  <conditionalFormatting sqref="U82">
    <cfRule type="containsText" dxfId="3" priority="3" operator="containsText" text="Revisar montos mensuales">
      <formula>NOT(ISERROR(SEARCH("Revisar montos mensuales",U82)))</formula>
    </cfRule>
    <cfRule type="containsText" dxfId="2" priority="4" operator="containsText" text="Ok">
      <formula>NOT(ISERROR(SEARCH("Ok",U82)))</formula>
    </cfRule>
  </conditionalFormatting>
  <conditionalFormatting sqref="U80">
    <cfRule type="containsText" dxfId="1" priority="1" operator="containsText" text="Revisar montos mensuales">
      <formula>NOT(ISERROR(SEARCH("Revisar montos mensuales",U80)))</formula>
    </cfRule>
    <cfRule type="containsText" dxfId="0" priority="2" operator="containsText" text="Ok">
      <formula>NOT(ISERROR(SEARCH("Ok",U80)))</formula>
    </cfRule>
  </conditionalFormatting>
  <pageMargins left="0.23622047244094491" right="0.23622047244094491" top="0.74803149606299213" bottom="0.74803149606299213" header="0.31496062992125984" footer="0.31496062992125984"/>
  <pageSetup paperSize="8" scale="40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ERIK A. MACIAS IZURIETA</cp:lastModifiedBy>
  <cp:lastPrinted>2022-02-14T16:24:26Z</cp:lastPrinted>
  <dcterms:created xsi:type="dcterms:W3CDTF">2022-01-10T19:38:11Z</dcterms:created>
  <dcterms:modified xsi:type="dcterms:W3CDTF">2022-02-14T16:24:39Z</dcterms:modified>
</cp:coreProperties>
</file>